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65" windowWidth="15150" windowHeight="5655" activeTab="0"/>
  </bookViews>
  <sheets>
    <sheet name="REFORMULACION" sheetId="1" r:id="rId1"/>
    <sheet name="Hoja1" sheetId="2" r:id="rId2"/>
  </sheets>
  <definedNames>
    <definedName name="_xlnm.Print_Titles" localSheetId="0">'REFORMULACION'!$10:$10</definedName>
    <definedName name="Z_06653E94_4FCB_4021_81FF_1B2EDF6E8155_.wvu.PrintArea" localSheetId="0" hidden="1">'REFORMULACION'!$A$10:$J$20</definedName>
    <definedName name="Z_06653E94_4FCB_4021_81FF_1B2EDF6E8155_.wvu.PrintTitles" localSheetId="0" hidden="1">'REFORMULACION'!$10:$10</definedName>
    <definedName name="Z_135A75B5_A6F1_4809_9041_2956FCF37FC0_.wvu.Cols" localSheetId="0" hidden="1">'REFORMULACION'!#REF!</definedName>
    <definedName name="Z_135A75B5_A6F1_4809_9041_2956FCF37FC0_.wvu.PrintArea" localSheetId="0" hidden="1">'REFORMULACION'!$A$10:$J$20</definedName>
    <definedName name="Z_135A75B5_A6F1_4809_9041_2956FCF37FC0_.wvu.PrintTitles" localSheetId="0" hidden="1">'REFORMULACION'!$10:$10</definedName>
    <definedName name="Z_1671B676_8769_43A8_8875_56AF9A90F67B_.wvu.Cols" localSheetId="0" hidden="1">'REFORMULACION'!#REF!</definedName>
    <definedName name="Z_1671B676_8769_43A8_8875_56AF9A90F67B_.wvu.PrintArea" localSheetId="0" hidden="1">'REFORMULACION'!$A$10:$J$20</definedName>
    <definedName name="Z_1671B676_8769_43A8_8875_56AF9A90F67B_.wvu.PrintTitles" localSheetId="0" hidden="1">'REFORMULACION'!$10:$10</definedName>
    <definedName name="Z_19775469_210A_4677_8046_872A9B9B20B3_.wvu.Cols" localSheetId="0" hidden="1">'REFORMULACION'!#REF!</definedName>
    <definedName name="Z_19775469_210A_4677_8046_872A9B9B20B3_.wvu.PrintArea" localSheetId="0" hidden="1">'REFORMULACION'!$A$10:$N$20</definedName>
    <definedName name="Z_19775469_210A_4677_8046_872A9B9B20B3_.wvu.PrintTitles" localSheetId="0" hidden="1">'REFORMULACION'!$10:$10</definedName>
    <definedName name="Z_19775469_210A_4677_8046_872A9B9B20B3_.wvu.Rows" localSheetId="0" hidden="1">'REFORMULACION'!#REF!</definedName>
    <definedName name="Z_19FBC2FA_2D30_454D_A1E8_0D69BAEDE26D_.wvu.Cols" localSheetId="0" hidden="1">'REFORMULACION'!#REF!</definedName>
    <definedName name="Z_19FBC2FA_2D30_454D_A1E8_0D69BAEDE26D_.wvu.PrintArea" localSheetId="0" hidden="1">'REFORMULACION'!$A$10:$N$20</definedName>
    <definedName name="Z_19FBC2FA_2D30_454D_A1E8_0D69BAEDE26D_.wvu.PrintTitles" localSheetId="0" hidden="1">'REFORMULACION'!$10:$10</definedName>
    <definedName name="Z_1E105AC1_A708_431B_A808_2C906A1BC133_.wvu.PrintArea" localSheetId="0" hidden="1">'REFORMULACION'!$A$10:$N$20</definedName>
    <definedName name="Z_1E105AC1_A708_431B_A808_2C906A1BC133_.wvu.PrintTitles" localSheetId="0" hidden="1">'REFORMULACION'!$10:$10</definedName>
    <definedName name="Z_2618E33F_6D5D_42E7_9913_18DB4CAE1E56_.wvu.Cols" localSheetId="0" hidden="1">'REFORMULACION'!#REF!</definedName>
    <definedName name="Z_2618E33F_6D5D_42E7_9913_18DB4CAE1E56_.wvu.PrintArea" localSheetId="0" hidden="1">'REFORMULACION'!$A$10:$L$20</definedName>
    <definedName name="Z_2618E33F_6D5D_42E7_9913_18DB4CAE1E56_.wvu.PrintTitles" localSheetId="0" hidden="1">'REFORMULACION'!$10:$10</definedName>
    <definedName name="Z_2618E33F_6D5D_42E7_9913_18DB4CAE1E56_.wvu.Rows" localSheetId="0" hidden="1">'REFORMULACION'!#REF!</definedName>
    <definedName name="Z_2E005A30_69DE_47DF_A408_20969EEA48C3_.wvu.Cols" localSheetId="0" hidden="1">'REFORMULACION'!#REF!</definedName>
    <definedName name="Z_2E005A30_69DE_47DF_A408_20969EEA48C3_.wvu.PrintArea" localSheetId="0" hidden="1">'REFORMULACION'!$A$10:$N$20</definedName>
    <definedName name="Z_2E005A30_69DE_47DF_A408_20969EEA48C3_.wvu.PrintTitles" localSheetId="0" hidden="1">'REFORMULACION'!$10:$10</definedName>
    <definedName name="Z_2E005A30_69DE_47DF_A408_20969EEA48C3_.wvu.Rows" localSheetId="0" hidden="1">'REFORMULACION'!#REF!</definedName>
    <definedName name="Z_4BE253F1_5693_4371_B81B_F50D14FA0F70_.wvu.PrintArea" localSheetId="0" hidden="1">'REFORMULACION'!$A$1:$P$41</definedName>
    <definedName name="Z_4BE253F1_5693_4371_B81B_F50D14FA0F70_.wvu.PrintTitles" localSheetId="0" hidden="1">'REFORMULACION'!$10:$10</definedName>
    <definedName name="Z_4BE253F1_5693_4371_B81B_F50D14FA0F70_.wvu.Rows" localSheetId="0" hidden="1">'REFORMULACION'!$11:$13,'REFORMULACION'!$15:$16,'REFORMULACION'!$18:$19,'REFORMULACION'!$21:$23,'REFORMULACION'!$32:$32,'REFORMULACION'!$35:$35</definedName>
    <definedName name="Z_51B8CABB_2B7D_4B0B_825E_C5690C84BDEE_.wvu.PrintTitles" localSheetId="0" hidden="1">'REFORMULACION'!$10:$10</definedName>
    <definedName name="Z_52DDD812_AAA8_4753_A099_EFA676FDFC09_.wvu.Cols" localSheetId="0" hidden="1">'REFORMULACION'!#REF!</definedName>
    <definedName name="Z_52DDD812_AAA8_4753_A099_EFA676FDFC09_.wvu.PrintArea" localSheetId="0" hidden="1">'REFORMULACION'!$A$10:$N$20</definedName>
    <definedName name="Z_52DDD812_AAA8_4753_A099_EFA676FDFC09_.wvu.PrintTitles" localSheetId="0" hidden="1">'REFORMULACION'!$10:$10</definedName>
    <definedName name="Z_52DDD812_AAA8_4753_A099_EFA676FDFC09_.wvu.Rows" localSheetId="0" hidden="1">'REFORMULACION'!#REF!</definedName>
    <definedName name="Z_7E486EE9_3C4A_4355_B030_CAA1E35EF9E5_.wvu.Cols" localSheetId="0" hidden="1">'REFORMULACION'!#REF!</definedName>
    <definedName name="Z_7E486EE9_3C4A_4355_B030_CAA1E35EF9E5_.wvu.PrintArea" localSheetId="0" hidden="1">'REFORMULACION'!$A$10:$J$20</definedName>
    <definedName name="Z_7E486EE9_3C4A_4355_B030_CAA1E35EF9E5_.wvu.PrintTitles" localSheetId="0" hidden="1">'REFORMULACION'!$10:$10</definedName>
    <definedName name="Z_8764E2C8_32ED_4915_A801_5DAE51B1886C_.wvu.PrintArea" localSheetId="0" hidden="1">'REFORMULACION'!$A$10:$N$20</definedName>
    <definedName name="Z_8764E2C8_32ED_4915_A801_5DAE51B1886C_.wvu.PrintTitles" localSheetId="0" hidden="1">'REFORMULACION'!$10:$10</definedName>
    <definedName name="Z_A062483F_8FAF_448E_B1E4_7EF100143419_.wvu.Cols" localSheetId="0" hidden="1">'REFORMULACION'!#REF!</definedName>
    <definedName name="Z_A062483F_8FAF_448E_B1E4_7EF100143419_.wvu.PrintArea" localSheetId="0" hidden="1">'REFORMULACION'!$A$10:$N$20</definedName>
    <definedName name="Z_A062483F_8FAF_448E_B1E4_7EF100143419_.wvu.PrintTitles" localSheetId="0" hidden="1">'REFORMULACION'!$10:$10</definedName>
    <definedName name="Z_A062483F_8FAF_448E_B1E4_7EF100143419_.wvu.Rows" localSheetId="0" hidden="1">'REFORMULACION'!#REF!</definedName>
    <definedName name="Z_A0E2DD09_0736_4858_AABC_BA2719E8EDE9_.wvu.Cols" localSheetId="0" hidden="1">'REFORMULACION'!#REF!</definedName>
    <definedName name="Z_A0E2DD09_0736_4858_AABC_BA2719E8EDE9_.wvu.PrintArea" localSheetId="0" hidden="1">'REFORMULACION'!$A$10:$J$20</definedName>
    <definedName name="Z_A0E2DD09_0736_4858_AABC_BA2719E8EDE9_.wvu.PrintTitles" localSheetId="0" hidden="1">'REFORMULACION'!$10:$10</definedName>
    <definedName name="Z_A287E002_5959_46F3_BF1E_035CB1BE970E_.wvu.Cols" localSheetId="0" hidden="1">'REFORMULACION'!#REF!</definedName>
    <definedName name="Z_A287E002_5959_46F3_BF1E_035CB1BE970E_.wvu.PrintArea" localSheetId="0" hidden="1">'REFORMULACION'!$A$10:$J$20</definedName>
    <definedName name="Z_A287E002_5959_46F3_BF1E_035CB1BE970E_.wvu.PrintTitles" localSheetId="0" hidden="1">'REFORMULACION'!$10:$10</definedName>
    <definedName name="Z_A287E002_5959_46F3_BF1E_035CB1BE970E_.wvu.Rows" localSheetId="0" hidden="1">'REFORMULACION'!#REF!</definedName>
    <definedName name="Z_ADA07268_438A_409E_91CF_0BABADA13533_.wvu.Cols" localSheetId="0" hidden="1">'REFORMULACION'!#REF!,'REFORMULACION'!#REF!</definedName>
    <definedName name="Z_ADA07268_438A_409E_91CF_0BABADA13533_.wvu.PrintTitles" localSheetId="0" hidden="1">'REFORMULACION'!$10:$10</definedName>
    <definedName name="Z_B3582950_A05F_4AD9_B23B_291336E17986_.wvu.Cols" localSheetId="0" hidden="1">'REFORMULACION'!#REF!</definedName>
    <definedName name="Z_B3582950_A05F_4AD9_B23B_291336E17986_.wvu.PrintArea" localSheetId="0" hidden="1">'REFORMULACION'!$A$10:$N$20</definedName>
    <definedName name="Z_B3582950_A05F_4AD9_B23B_291336E17986_.wvu.PrintTitles" localSheetId="0" hidden="1">'REFORMULACION'!$10:$10</definedName>
    <definedName name="Z_BF7F9069_6D39_4291_8D27_25769E1B9D68_.wvu.Cols" localSheetId="0" hidden="1">'REFORMULACION'!#REF!</definedName>
    <definedName name="Z_BF7F9069_6D39_4291_8D27_25769E1B9D68_.wvu.PrintTitles" localSheetId="0" hidden="1">'REFORMULACION'!$10:$10</definedName>
    <definedName name="Z_C2C06E4B_5958_4AFD_A4D6_C54AEF97F404_.wvu.Cols" localSheetId="0" hidden="1">'REFORMULACION'!#REF!</definedName>
    <definedName name="Z_C2C06E4B_5958_4AFD_A4D6_C54AEF97F404_.wvu.PrintArea" localSheetId="0" hidden="1">'REFORMULACION'!$A$10:$N$20</definedName>
    <definedName name="Z_C2C06E4B_5958_4AFD_A4D6_C54AEF97F404_.wvu.PrintTitles" localSheetId="0" hidden="1">'REFORMULACION'!$10:$10</definedName>
    <definedName name="Z_C2C06E4B_5958_4AFD_A4D6_C54AEF97F404_.wvu.Rows" localSheetId="0" hidden="1">'REFORMULACION'!#REF!</definedName>
    <definedName name="Z_C94C482F_EA2C_4DEC_9A12_FFEF49C855D4_.wvu.PrintArea" localSheetId="0" hidden="1">'REFORMULACION'!$A$10:$N$20</definedName>
    <definedName name="Z_C94C482F_EA2C_4DEC_9A12_FFEF49C855D4_.wvu.PrintTitles" localSheetId="0" hidden="1">'REFORMULACION'!$10:$10</definedName>
    <definedName name="Z_CE734D99_EC3A_4349_A7C8_A0CA19927E5B_.wvu.Cols" localSheetId="0" hidden="1">'REFORMULACION'!#REF!,'REFORMULACION'!#REF!</definedName>
    <definedName name="Z_CE734D99_EC3A_4349_A7C8_A0CA19927E5B_.wvu.PrintTitles" localSheetId="0" hidden="1">'REFORMULACION'!$10:$10</definedName>
    <definedName name="Z_D46283FE_54D8_4BC5_A287_B0DE3C54554A_.wvu.PrintArea" localSheetId="0" hidden="1">'REFORMULACION'!$A$10:$J$20</definedName>
    <definedName name="Z_D46283FE_54D8_4BC5_A287_B0DE3C54554A_.wvu.PrintTitles" localSheetId="0" hidden="1">'REFORMULACION'!$10:$10</definedName>
    <definedName name="Z_D8D5FE70_C02F_46BD_892C_0946E4A6D461_.wvu.Cols" localSheetId="0" hidden="1">'REFORMULACION'!#REF!,'REFORMULACION'!#REF!</definedName>
    <definedName name="Z_D8D5FE70_C02F_46BD_892C_0946E4A6D461_.wvu.PrintTitles" localSheetId="0" hidden="1">'REFORMULACION'!$10:$10</definedName>
    <definedName name="Z_E6CE9F3E_D7CD_4179_832F_E4F755FD74C1_.wvu.Cols" localSheetId="0" hidden="1">'REFORMULACION'!#REF!,'REFORMULACION'!#REF!</definedName>
    <definedName name="Z_E6CE9F3E_D7CD_4179_832F_E4F755FD74C1_.wvu.PrintArea" localSheetId="0" hidden="1">'REFORMULACION'!$A$10:$J$20</definedName>
    <definedName name="Z_E6CE9F3E_D7CD_4179_832F_E4F755FD74C1_.wvu.PrintTitles" localSheetId="0" hidden="1">'REFORMULACION'!$10:$10</definedName>
    <definedName name="Z_ED8FC727_C9E3_40D8_98E4_F9318B6A1FE2_.wvu.Cols" localSheetId="0" hidden="1">'REFORMULACION'!#REF!</definedName>
    <definedName name="Z_ED8FC727_C9E3_40D8_98E4_F9318B6A1FE2_.wvu.PrintArea" localSheetId="0" hidden="1">'REFORMULACION'!$A$10:$J$20</definedName>
    <definedName name="Z_ED8FC727_C9E3_40D8_98E4_F9318B6A1FE2_.wvu.PrintTitles" localSheetId="0" hidden="1">'REFORMULACION'!$10:$10</definedName>
    <definedName name="Z_F1DE7670_EF04_4B18_98ED_C7FFE203B94E_.wvu.Cols" localSheetId="0" hidden="1">'REFORMULACION'!#REF!</definedName>
    <definedName name="Z_F1DE7670_EF04_4B18_98ED_C7FFE203B94E_.wvu.PrintArea" localSheetId="0" hidden="1">'REFORMULACION'!$A$10:$N$20</definedName>
    <definedName name="Z_F1DE7670_EF04_4B18_98ED_C7FFE203B94E_.wvu.PrintTitles" localSheetId="0" hidden="1">'REFORMULACION'!$10:$10</definedName>
    <definedName name="Z_F1DE7670_EF04_4B18_98ED_C7FFE203B94E_.wvu.Rows" localSheetId="0" hidden="1">'REFORMULACION'!#REF!</definedName>
  </definedNames>
  <calcPr fullCalcOnLoad="1"/>
</workbook>
</file>

<file path=xl/sharedStrings.xml><?xml version="1.0" encoding="utf-8"?>
<sst xmlns="http://schemas.openxmlformats.org/spreadsheetml/2006/main" count="213" uniqueCount="143">
  <si>
    <t>PRODUCTO(S)</t>
  </si>
  <si>
    <t>RESPONSABLE</t>
  </si>
  <si>
    <t>% AVANCE - RESULTADO DEL INDICADOR</t>
  </si>
  <si>
    <t>FECHA INICIO</t>
  </si>
  <si>
    <t>FECHA FINALIZACIÓN</t>
  </si>
  <si>
    <t>INDICADOR</t>
  </si>
  <si>
    <t>ACTIVIDAD</t>
  </si>
  <si>
    <t>No.</t>
  </si>
  <si>
    <t>SUBSISTEMA</t>
  </si>
  <si>
    <t>COMPONENTE</t>
  </si>
  <si>
    <t>ELEMENTO</t>
  </si>
  <si>
    <t>SEGUIMIENTO CONTROL INTERNO</t>
  </si>
  <si>
    <t xml:space="preserve">SISTEMA INTEGRAL DE GESTIÓN (MECI - CALIDAD) </t>
  </si>
  <si>
    <t>FONDO DE PASIVO SOCIAL DE FERROCARRILES NACIONALES DE COLOMBIA</t>
  </si>
  <si>
    <t>REPRESENTANTE LEGAL: (NOMBRE COMPLETO)</t>
  </si>
  <si>
    <t xml:space="preserve">FORMATO PLAN DE FORTALECIMIENTO Y MANTENIMIENTO DEL SISTEMA INTEGRAL DE GESTION (MECI - CALIDAD)    </t>
  </si>
  <si>
    <t>% DE CUMPLIMIENTO DEL  INDICADORDESPUES DEL SEGUIMIENTO</t>
  </si>
  <si>
    <t>FECHA DE VERIFICACIÓN</t>
  </si>
  <si>
    <t>AUDITOR</t>
  </si>
  <si>
    <t>CONTROL ESTRATÉGICO</t>
  </si>
  <si>
    <t>AMBIENTE DE CONTROL</t>
  </si>
  <si>
    <t>ACUERDOS, COMPROMISOS Y/O PROTOCOLOS ÉTICOS</t>
  </si>
  <si>
    <t xml:space="preserve">Establecer los planes de mejoramiento individual como producto de la evaluación de desempeño laboral  vigencias Febrero de 2012 a Enero de 2013 </t>
  </si>
  <si>
    <t>Planes de Mejoramiento  Formulados</t>
  </si>
  <si>
    <t>DIRECTOR GENERAL</t>
  </si>
  <si>
    <t>No. Planes de Mejoramiento elaborados y enviados a GTH / No. Planes de Mejoramiento a formular</t>
  </si>
  <si>
    <t>SECRETARIA GENERAL</t>
  </si>
  <si>
    <t>JEFE OFICINA ASESORA JURÍDICA</t>
  </si>
  <si>
    <t>SUBDIRECTOR PRESTACIONES SOCIALES</t>
  </si>
  <si>
    <t>SUBDIRECTOR FINANCIERO</t>
  </si>
  <si>
    <t>COORDINADOR GIT TALENTO HUMANO</t>
  </si>
  <si>
    <t>COORDINADOR GIT BIENES, COMPRAS Y SERVICIOS ADMINISTRATIVOS</t>
  </si>
  <si>
    <t>COORDINADOR GIT PRESTACIONES ECONÓMICAS</t>
  </si>
  <si>
    <t>COORDINADOR GIT ATENCIÓN AL USUARIO Y GESTIÓN DOCUMENTAL</t>
  </si>
  <si>
    <t>COORDINADOR GIT GESTIÓN PRESTACIÓN SERVICIOS DE SALUD</t>
  </si>
  <si>
    <t>COORDINADOR GIT DE CONTABILIDAD</t>
  </si>
  <si>
    <t>COORDINADOR GIT DE TESORERÍA</t>
  </si>
  <si>
    <t>SUBDIRECTOR PRESTACIONES SOCIALES - AFILIACIONES</t>
  </si>
  <si>
    <t>COORDINADOR GIT GESTION DE TALENTO HUMANO</t>
  </si>
  <si>
    <t>No. Planes de Mejoramiento Recibidos en GTH / No. Planes de Mejoramiento a Recibir</t>
  </si>
  <si>
    <t>ACUERDOS, COMPROMISOS O PROTOCOLOS ÉTICOS</t>
  </si>
  <si>
    <t xml:space="preserve">Incluir en el informe de quejas y reclamos el comparativo con el semestre  inmediatamente anterior para ser presentado ante la revisión por la dirección </t>
  </si>
  <si>
    <t>Informe de quejas y reclamos(I Semestre 2013 vs  IIsemestre 2012 )  (II Semestre 2013 vs  I semestre 2013 )</t>
  </si>
  <si>
    <t xml:space="preserve">NURY NAVARRO  HERNANDEZ  / ROSELYS SILVA CUADRADO / DEL GRUPO INTERNO DE ATENCIÓN AL USUARIO Y GESTIÓN GESTIÓN </t>
  </si>
  <si>
    <t xml:space="preserve">Informe de quejas y reclamos </t>
  </si>
  <si>
    <t>Actualización del procediemiento CONTROL DE LA GESTIÓN DE QUEJAS Y RECLAMOS CONSOLIDADO NACIONAL.</t>
  </si>
  <si>
    <t>Aprobación   mediante acto administrativo  y socilaización del procedimiento  CONTROL DE LA GESTIÓN DE QUEJAS Y RECLAMOS CONSOLIDADO NACIONAL.</t>
  </si>
  <si>
    <t xml:space="preserve">Procedimiento adoptado  por acto administrtivo </t>
  </si>
  <si>
    <t>ADMINISTRACIÓN DE RIESGOS</t>
  </si>
  <si>
    <t>CONTEXTO ESTRATÉGICO</t>
  </si>
  <si>
    <t xml:space="preserve">Consolidar el Diagnóstico Estratégico del Riesgo, con base en la identificación de los factores internos y externos de riesgo </t>
  </si>
  <si>
    <t>Matriz DOFA actualizada</t>
  </si>
  <si>
    <t>DIRECCIONAMIENTO ESTRATÉGICO Y PROCESOS INVOLUCRADOS / MAURICIO VILLANEDA JIMENEZ /  AIDA SALAZAR TINOCO / CARLOS HABIB</t>
  </si>
  <si>
    <t>Matriz DOFA actualizada.</t>
  </si>
  <si>
    <t>Redifinición del diagnostico interno y externo "Matriz DOFA 2012".</t>
  </si>
  <si>
    <t>Refinición de la Matriz DOFA 2013</t>
  </si>
  <si>
    <t>CONTRO DE GESTIÓN</t>
  </si>
  <si>
    <t>ACTIVIDADES DE CONTROL</t>
  </si>
  <si>
    <t>INDICADORES</t>
  </si>
  <si>
    <t xml:space="preserve">Fortalecimiento del sistema de medición de la gestión institucional :Elaborar las hojas de vida de los indicadores estraégicos y por procesos y redefinición de los indicadores para los procesos que lo requieran. </t>
  </si>
  <si>
    <t xml:space="preserve">Capacitación  Sobre indicadores Estratégicos y por procesos </t>
  </si>
  <si>
    <t>RESPONSABLES DE TODOS LOS PROCESOS / DR. MAURICIO VILLANEDA JIMENEZ / CARLOS HABIB- MEDICIÓN Y MEJORA</t>
  </si>
  <si>
    <t>Registro de asistencia</t>
  </si>
  <si>
    <t xml:space="preserve">Elaboración de hojas de vida de </t>
  </si>
  <si>
    <t>No. De Hojas de Vida de Indicadores aprobadas / No. Total de Indicadores Estratégicos y por Proceso aprobados</t>
  </si>
  <si>
    <t>Hojas de vida de indicadores elaboradas, aprobadas y publicadas</t>
  </si>
  <si>
    <t>MANUAL DE PROCEDIMIENTOS</t>
  </si>
  <si>
    <t>Realizar la actualización  y/o eliminación de los procedimientos  que aún se encuentran publicados en  antiguo SIP</t>
  </si>
  <si>
    <t>Procedimientos Actualizados</t>
  </si>
  <si>
    <t xml:space="preserve">GESTIÓN SERVICIOS DE SALUD /  GESTIÓN PRESTACIONES ECONÓMICAS / GESTION DE SERVICIOS ADMINISTRATIVOS / GESTIÓN TALENTO HUMANO / ATENCIÓN AL USUARIO / </t>
  </si>
  <si>
    <t>Actualización de procedimentos</t>
  </si>
  <si>
    <t xml:space="preserve">Actualización del Sistema Integrado de Procesos y Procedimientos (SIP), conforme a  los  requerimientos del Sistema Integral de Gestión (MECI - CALIDAD), </t>
  </si>
  <si>
    <t xml:space="preserve">Sistema Integrado de Procesos y Procedimientos (SIP) actualizado con los procedimientos aprobados </t>
  </si>
  <si>
    <t>GESTIÓN TIC´S / MAURICIO VILLANEDA JIMENEZ / DIEGO FARFAN / DEMA FERNANDEZ / LUIS MANUEL FERNANDEZ</t>
  </si>
  <si>
    <t xml:space="preserve">Cotejo de las resoluciones por medio de la cual se adoptan y modifican documentos del Sistema Integral De Gestión (MECI CALIDAD) en el FPS VS Procedimientos,  guías, formatos, manuales e instructivos, etc publicados en la página de intranet </t>
  </si>
  <si>
    <t xml:space="preserve">Digitalización del archivo central (36.000 carpetas) y/o Historias clínicas de fallecidos división Pacífico (5.400 expedientes) </t>
  </si>
  <si>
    <t>Solicitud equipos de computo y Scaner, Recurso humano.</t>
  </si>
  <si>
    <t>COORDINADORA GRUPO INTERNO DE TRABAJO GESTIÓN DOCUMENTAL Y ATENCIÓN AL USUARIO HUGO ALEJANDRO OÑATE</t>
  </si>
  <si>
    <t>Solicitud memorando enviado</t>
  </si>
  <si>
    <t>Capacitación del personal asignado</t>
  </si>
  <si>
    <t>Diseño y avance  del plan de trabajo para la digitalización de las unidades documentales</t>
  </si>
  <si>
    <t>Tres informes de avance</t>
  </si>
  <si>
    <t xml:space="preserve">Informe  bimensuall presentado  a la secteraria General y a seguimiento y evaluación independiente sobre el avance del programa de correspondencia   ORFEO </t>
  </si>
  <si>
    <t>Informe bimensual (marzo-abril y mayo-junio)</t>
  </si>
  <si>
    <t>COORDINADORA GRUPO INTERNO DE TRABAJO GESTIÓN DOCUMENTAL Y ATENCIÓN AL USUARIO HHUGO ALEJANDRO OÑATE / ROSELYS CUADROS</t>
  </si>
  <si>
    <t xml:space="preserve">Informe bimensual </t>
  </si>
  <si>
    <t>CONTROL DE EVALUACIÓN</t>
  </si>
  <si>
    <t>PLANES DE MEJORAMIENTO</t>
  </si>
  <si>
    <t>Socilalizar el procedimiento de auditorias internas de calidad a los auditores de calidad y responsables de proceso sobre la nueva metodología aplicable a la ejecucion de los ciclos de auditoras dando alcance a la documentacion de acciones correctivas y preventivas</t>
  </si>
  <si>
    <t xml:space="preserve">Jornada de Socialización - Registro de asistencia  </t>
  </si>
  <si>
    <t>DIRECCIONAMIENTO ESTRATÉGICO  / (DR. MAURICIO VILLANEDA JIMENEZ / CARLOS HABIB / AIDA SALAZAR TINOCO) / SEGUIMIENTO Y EVALUACIÓN INDEPENDIENTE ( JAIME ESCOBAR / LINA ALEJANDRA MORALES)</t>
  </si>
  <si>
    <t>Jornada de socialización adelantada</t>
  </si>
  <si>
    <t>DESCRIPCION DE AVANCE BIMESTRE SEPTIEMBRE - OCTUBRE DE 2013</t>
  </si>
  <si>
    <t>CODIGO: ESDESOPSFO20</t>
  </si>
  <si>
    <t>FECHA DE ACTUALIZACIÓN:  Octubre 15 de 2013</t>
  </si>
  <si>
    <t>El 5 de septiembre de 2013, el Jefe de la Oficina Asesora Jurídica - Evaluador, realizó el seguimiento a las acciones de mejoramiento concertadas con la funcionaria Sara María Martínez Balcero, evidenciando el 100% de las actividades programadas.  Copia del seguimiento del Plan de Mejoramiento Individual fue recibido en Gestión Talento Humano el 17 de septiembre de 2013, tal y como se puede evidenciar en la carpeta TRD -130-52-3 - PLANEACIÓN Y AUTOEVALUACIÓN DEL PROCESO OAJ y en la correspondiente historia laboral de la funcionaria.</t>
  </si>
  <si>
    <t>Los funcionarios de Talento Humano no debían formular planes de mejoramiento individual como resultado de la Evaluación del Desempeño correspondiente al I semestre de 2013. Los dos planes de mejoramiento individual formularos para el periodo 2012-2013 ya se cumplieron al 100%.</t>
  </si>
  <si>
    <t xml:space="preserve">Para el periodo de Evaluación 2012-2013, GTH recibió diecinueve (19) PMI de los veintisiete (27) a formular y también recibió el seguimiento de cinco PMI a Octubre 31 de 2013 (Fany Vaca, Yaneth Farfán, Cecilia Cárdenas, Sergio Martínez y Sara Martínez). Están pendientes los PMI correspondientes a: Sandra Pinzón, Hector Ruiz, Angie C. Rincón,  Luis A Segura, Nage Aun Quicena, Isabel C. Gallo, Benjamin Herrera y Sergio Velez.
Para el periodo de Evaluación 2013-2014 y de acuerdo con las 48 EDL recibidas en GTH, se debían formular siete (7) PMI; sin embargo, a la fecha, no se ha recibido ninguna. </t>
  </si>
  <si>
    <t>Esta actividad no se ha dado inicio, puesto que no se han asignado los recursos pertinentes.</t>
  </si>
  <si>
    <t>Se presentó informe avance de la actualización del programa de correspondencia ORFEO mediante correo eletrónico enviado el día 6 de noviembre,  este informe fue enviado a Secretaría General, Control Interno y a la Coordinación de Atención al ciudadano y Gestión Documental; evidencia encontrada en la bandeja de correo del equipo de computo del profesional de Gestión Documental.</t>
  </si>
  <si>
    <t>No se ha iniciado esta actividad, los recursos no han sido asignados.  Sin embargo en el comité de archivo realizado el día 4 de septiembre se tocó el tema en cuestión, determinanóse que las historias clínicas de fallecidos serán transladadas a la bodega del contratista del archivo central para que sean guardadas mientras se inicia la actividad de digitalizarlas</t>
  </si>
  <si>
    <t>Se realizó la consolidación de la matriz DOFA de acuerdo al nuevo formato; se encuentra pendiente la aprobación del comité operativo MECI - CALIDAD</t>
  </si>
  <si>
    <t>N/A</t>
  </si>
  <si>
    <t>El Plan de Mejoramiento Individual de la funcionaria Luz Fany Vaca Gutiérrez  fue radicado en la Coordinación de GTH mediante memorando SFI 20134000054543 de Agosto 8 de 2013 y el seguimento al 100% se radico en la Coordinación de GTH mediante memorando SIF 20134000054903 de Agosto 9 de 2013</t>
  </si>
  <si>
    <t xml:space="preserve">Los planes de mejoramiento individuales fueron radicados en Gestion de Talento Humano de los siguientes funcionarios Humberto Malaver Pinzon,  Maria odeth Salazar Villarreal, Angel Robert Torres, Guiomar Angelica martinez,  y Blanca Samaris Matallana Sotelo, los cuales fueron radicados el 05 de agosto de 2013. </t>
  </si>
  <si>
    <t xml:space="preserve">Se realizó borrador de Plan de Mejoramiento individual para ser revisado y concertado con el Dr. Benjamin Herrera, con el cual, por estar fuera de la ciudad de Bogotá, fue programada reunión vía internet y telefónica el día 4 de octubre de 2013 a la 1:00 p.m. En la fecha y hora acordadas se realizó comunicación telefónica con la oficina de Bucaramanga para revisión conjunta y concertación del respectivo plan con el Dr. Benjamin Herrera, siendo informados por la señora Ligia Galeano, Secretaria de esa oficina que el citado doctor se encontraba fuera de la oficina en reunión de Secretaria de Salud y que no asistiría a la reunión acordada previamente con el. Ante la inasistencia del doctor Benjamin Herrera a la reunión en la fecha y hora acordadas, se remitió la propuesta e Plan de Mejoramiento al Dr. Jose Jaime Azar mediante oficio GSS-20133400069923 de octubre 4 de 2013. </t>
  </si>
  <si>
    <t>El GIT de Contabilidad procedio a formular plan de mejoramiento individual del señor Sergio Martinez, el cual fue recibido por Gestion de Talento Humano el dia Junio 06 de 2013. Solo a un funcionario de planta se debia formular Plan de Mejoramiento Individual. El coordinador del GIT de Contabilidad envia reporte de avance al GIT de Talento Humando en el mes de Septiembre de 2013.</t>
  </si>
  <si>
    <t>N//A</t>
  </si>
  <si>
    <t xml:space="preserve">El proceso incluira el comparativo  el informe de quejas y reclamos del IV trimestre ya que el semestre no a culmidado para realizar dicha actividad. No aplica para este bimestre. </t>
  </si>
  <si>
    <t xml:space="preserve">El  proceso esta realizando  los ajuste el procedimiento CONTROL DE LA GESTIÓN DE QUEJAS Y RECLAMOS CONSOLIDADO NACIONAL. para pasarlo a trasversalidad. </t>
  </si>
  <si>
    <t>Una vez se termine la capacitacion se dara inicio a esta actividad.</t>
  </si>
  <si>
    <t>Mediante invitacion de minima cuantia 031 se adelanto el proceso de contratación para desarrollar la actividad de capacitacion en indicadores, la cual tendra inicio durante el mes de noviembre y finalizara en el mes de  diciembre.</t>
  </si>
  <si>
    <t xml:space="preserve">Se radicó memorando GUD-20132200026773 a la oficina asesora de planeación y sistemas en el cual se solicita equipos de computo para la digitalización de los documentos del archivo central.  El 3 de mayo se radicó memorando GUD-20132200029593 dirigido a la oficina de planeación y sistemas en donde se recuerda el suministro de los equipos de computo para que sean teniadas encuenta dentro de las necesidades primarias de la Entidad. El día 5 de septiembre se radicó memorando dirigido a talento hmano en donde se solicita dos funcionarios para desarrollar la actividad de digitalizar las 35.000 carpetas del archivo central.  Todos estos memorando se evidencia en el archivo de gestión en la carpeta 220-2103 memorandos enviados 2013. </t>
  </si>
  <si>
    <r>
      <rPr>
        <b/>
        <sz val="22"/>
        <rFont val="Arial Narrow"/>
        <family val="2"/>
      </rPr>
      <t xml:space="preserve">GESTIÓN DE TALENTO HUMANO: </t>
    </r>
    <r>
      <rPr>
        <sz val="22"/>
        <rFont val="Arial Narrow"/>
        <family val="2"/>
      </rPr>
      <t xml:space="preserve">Al 30 de Octubre de 2013 la actualización de los 18 procedimientos de Gestión de Talento Humano del antiguo SIP, se encuentra al 100%, lo cual se evidencia en las  Resoluciones Nos. 5962, del 27 de Diciembre de 2012 y 4077 del 15 de Octubre de 2013.                                                                 </t>
    </r>
    <r>
      <rPr>
        <b/>
        <sz val="22"/>
        <rFont val="Arial Narrow"/>
        <family val="2"/>
      </rPr>
      <t>GESTIÓN SERVICIOS DE SALUD:</t>
    </r>
    <r>
      <rPr>
        <sz val="22"/>
        <rFont val="Arial Narrow"/>
        <family val="2"/>
      </rPr>
      <t xml:space="preserve"> El procedimiento de ATENCION DE TUTELAS SERVICIOS DE SALUD se realizó la actualización del antiguo SIP, el cual fue remitido para revisión y aprobación del Subdirector de Prestaciones Sociales, responsable del proceso, mediante correo electrónico de fecha 11 de julio de 2013. Mediante correo de 30 de agosto de 2013 se realizó aprobación del procedimiento por parte del Subdirector de Prestaciones Sociales, por lo cual se remitió el mismo impreso para firma y posterior remisión a revisión técnica el 4 de septiembre de 2013.                                                                                               </t>
    </r>
    <r>
      <rPr>
        <b/>
        <sz val="22"/>
        <rFont val="Arial Narrow"/>
        <family val="2"/>
      </rPr>
      <t>GESTIÓN DE</t>
    </r>
    <r>
      <rPr>
        <sz val="22"/>
        <rFont val="Arial Narrow"/>
        <family val="2"/>
      </rPr>
      <t xml:space="preserve"> </t>
    </r>
    <r>
      <rPr>
        <b/>
        <sz val="22"/>
        <rFont val="Arial Narrow"/>
        <family val="2"/>
      </rPr>
      <t>SERVICIOS ADMINISTRATIVOS</t>
    </r>
    <r>
      <rPr>
        <sz val="22"/>
        <rFont val="Arial Narrow"/>
        <family val="2"/>
      </rPr>
      <t xml:space="preserve"> En octubre 7 se enviaron los procedimientos  1)  CONSTITUCION Y EJECUCIÓN DE CAJA MENOR  APGSAGADPT19  2 )    REEMBOLSO DE CAJA MENOR  APGSAGADPT20. 3) GESTION DE SERVICIOS ADMINISTRATIVOS APGSAGADPT21 para revisión técnico y en octubre 24 de 2013 los  remitierón al proceso Gestión Servicios Administrativos para ajustes.</t>
    </r>
  </si>
  <si>
    <t>Los Planes de Mejoramiento individual fueron radicados en Gestión Talento Humano de los siguientes funcionarios:
Jesús Alberto Garzón, Nelson Fernando Ramírez, Julio cesar Gámez fueron radicados el día 31 de mayo de 2013.
Marco Aguilar Murcio, Martha Edit Ojeda Martínez, María Del Pilar Laverde e Ilba corredor Leyva fueron radicados con memorando GAD 20132300055693 agosto 12 de 2013.
Falta Dr. Luis Segura y Hector Ruiz</t>
  </si>
  <si>
    <t xml:space="preserve">Se realizo el cotejo de las resoluciones y listado maestro de documento y los documentos publicados en la pagina web y en la intranet desde el año 2009 hasta el año en curso, se realizaron los respectivos ajustes y correcciones a los errores identificados </t>
  </si>
  <si>
    <t xml:space="preserve">El Proceso no presento reporte. </t>
  </si>
  <si>
    <t>No hay avance en la meta establecida toda vez que depende de la actividad anterior.</t>
  </si>
  <si>
    <t>El proceso no presenta avance para el cumplimiento de la actividad en el bimestre evaluado.</t>
  </si>
  <si>
    <t>JOSE LUIS YANCES RESTÁN/JAKELINNE CRUZ ESCOBAR</t>
  </si>
  <si>
    <t>Al momento del seguimiento se encuentran los borradores de la redefinicion y consolidacion de la matriz DOFA establecideos en los nuevos formatos, los cuales se encuentran sujetos para ser aprobados por  el Comité Operativo MECI-CALIDAD, estos borradores fueron enviado</t>
  </si>
  <si>
    <t>Se evidenció que el procedimiento MIAAUGUDPT04  CONTROL DE LA GESTIÓN DE LAS PQRSD CONSOLIDADO NACIONAL se encuentra en ajustes por parte del proceso para luego ser enviado a transversalidad.</t>
  </si>
  <si>
    <r>
      <t xml:space="preserve">Se evidencia que el Proceso Gestion Documental realizo la solicitud de los equipos de computo y scaner para la digitalizacion del archivo central, mediante memorando  GUD - 20132200026773 con fecha del 23/04/2013 posteriormente se envio otro memorando20132200029593 del 3/05/2013 recordando el cumplimiento a esta actividad, dirigido a la Oficina de Planeación y Sistemas; ademas se envio el pasado  5 de septiembre el  memorando dirigido a talento humano en donde se solicita dos funcionarios para desarrollar la actividad de digitalizar las 35.000 carpetas del archivo central. </t>
    </r>
    <r>
      <rPr>
        <b/>
        <sz val="22"/>
        <rFont val="Arial Narrow"/>
        <family val="2"/>
      </rPr>
      <t xml:space="preserve"> La actividad fue cumplida pero la meta se debe redefinir con el fin de buscar otras alternativas para cumplimiento de la digitalizacion del archivo.</t>
    </r>
  </si>
  <si>
    <t>Para el período objeto de seguimiento no se ha iniciado la ejecución de la  meta. La capacitación se encuentra programada para realizarse en el mes de Noviembre.</t>
  </si>
  <si>
    <t xml:space="preserve">Se pudo evidenciar  mediante correo electronico del pasado 6/11/2013  fue enviado a la Secretaria General, 0ficina de Control Interno, Coordinacion de atencion al ciudadano, y Gestion Documental, el Informe Bimensual  "Avance programa ORFEO" correspondiente a los meses de Septiembre- Octubre de 2.013
</t>
  </si>
  <si>
    <t>No aplica para el bimestre informado</t>
  </si>
  <si>
    <t>Haciendo una revision aleatoria de las resoluciones, se evidenció que los procedimentos "Revisión por la Dirección", "Liquidación de Nómina de Empleados y Generación de Informes" y "Correspondencia Externa Enviada por Correo Certificado" aprobados mediante la resoluciones 4224 de 24/10/2013, 4077 de 15/10/2013,4405 de 31/10/2013 se encuentran con versiones desactualizadas en la pagina web de la entidad.</t>
  </si>
  <si>
    <t>Se evidenció que los PMI formulados para el período 2012-2013 fueron ejecutados al 100% y las EDL fueron realizadas oportunamente.</t>
  </si>
  <si>
    <t>Se evidenció que respecto del período inmediatamente anterior no presenta ningún avance en la ejecución de la actividad. Siguen pendientes los seguimientos del PMI 2012-2013 de los siguientes funcionarios: Jesús Garzón, Julio Gámez, Marco Aguilar, Martha Ojeda, María Laverde, Ilba Corredor, Luis Segura y Hector Ruiz.</t>
  </si>
  <si>
    <t>El Proceso no presento reporte. Se pudo evidenciar que tiene pendiente el PMI del período 2012-2013 de la funcionaria Sandra Pinzon.</t>
  </si>
  <si>
    <t>Se evidenció que el PMI de la funcionaria Luz Fanny Vaca, fue presentado el día 08/08/2013 y el cumplimiento de la totalidad de las actividades propuestas.</t>
  </si>
  <si>
    <t>Se evidencia la presentacion de los PMI de los funcionarios Humberto Malaver Pinzon,  Maria odeth Salazar Villarreal, Angel Robert Torres, Guiomar Angelica martinez,  y Blanca Samaris Matallana Sotelo, los cuales fueron presentados el pasado 05/08/2013</t>
  </si>
  <si>
    <t>El Proceso no presento reporte. Se pudo evidenciar que tiene pendiente los  PMI del período 2012-2013 de los funcionarios: Nage Aun Quincena, Isabel Cristina Gallo, Benjamin Herrera y Sergio Velez.</t>
  </si>
  <si>
    <t>Se evidencia que el funcionario Sergio Martinez envio el PMI  el pasada 06/06/2013  al GTH de igual forma se radico el seguimiento al PMI EL dia 20/09/2013, donde se evidencia el avance durante el primer semestre del compromiso adquieridos.</t>
  </si>
  <si>
    <t>Se evidendia en la Base de Datos suministrada por el GTH "Calificacion consolidada 2013-2014 PF SIG", para el periodo de Evaluación 2012-2013, GTH recibió diecinueve (19) PMI de los veintisiete (27) a formular y también recibió el seguimiento de cinco PMI a Octubre 31 de 2013 (Fany Vaca, Yaneth Farfán, Cecilia Cárdenas, Sergio Martínez y Sara Martínez).</t>
  </si>
  <si>
    <t>Se evidencia que se radico el seguimiento del  PMI de la funcionaria Sara Maria Martinez 2012-2013; con un cumplimiento al 100% de las acciones de mejora propuestas.</t>
  </si>
  <si>
    <t>Revisado  el antiguo SIP y el informe "Plan de Contingencia Actualizacion Procedimientos del Sistema Integral de Gestion (MECI-CALIDAD)" carpeta OPS Plan de contingencia SIG. suministrada por la OPS se evidencia que se encuentran 25 procedimientos sin actualizar, de los cuales estan en revision tecnica por parte de la Oficina de Planeacion y Sistemas y o procesos; la OPS  a la fecha del seguimiento se encuentra realizando los requerimientos a los procesos para que realizen los ajustes respectivos y estos  cumplan con las instrucciones dadas para la actualizacion de los procedimientos que aun estan en el antiguo SIP.</t>
  </si>
  <si>
    <t>La segunda actividad programada no aplica para el periodo evaluado</t>
  </si>
  <si>
    <t>Al momento del seguimiento se encuentran los borradores de la consolidación de la matriz DOFA establecidos en los nuevos formatos , los cuales se encuentran sujetos para ser aprobados por  el Comité Operativo MECI-CALIDAD.</t>
  </si>
  <si>
    <t>JOSE LUIS YANCES RESTÁN /JAKELINNE CRUZ ESCOBAR</t>
  </si>
  <si>
    <r>
      <t xml:space="preserve">En atención a la actividad programada y vencida desde el 30 de agosto de 2013 el Grupo de trabajo Control Interno realizo la socializacion del procedimiento Auditorias Internas del Sistema Integral de Gestión MECI - CALIDAD el pasado 1/11/2013 a los auditores de calidad certificados y auditores en formación, dando con esto cumplimiento al 100% de la actividad programada por seguimiento y evaluación Independiente; en atención a los anterior se le solicita a la oficina Asesora de planeación y sistemas reformular la actividad teniendo en cuenta que las actividades pendientes son de responsabilidad de medición y Mejora. </t>
    </r>
    <r>
      <rPr>
        <sz val="22"/>
        <color indexed="10"/>
        <rFont val="Arial Narrow"/>
        <family val="2"/>
      </rPr>
      <t>La Oficina asesora de planeación y sistemas realizará la capacitación a los auditores de calidad a cerca de acciones preventivas y correctivas el día 15 de noviembre de 2013</t>
    </r>
  </si>
  <si>
    <t xml:space="preserve">No se evidencia reporte de la oficina Asesora de planeacion y sistemas con relacion a la meta capacitación en acciones correctivas y preventivas. </t>
  </si>
  <si>
    <t>VERSIÓN: 1.0</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</si>
</sst>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0.000%"/>
    <numFmt numFmtId="187" formatCode="0.0%"/>
  </numFmts>
  <fonts count="51">
    <font>
      <sz val="11"/>
      <color theme="1"/>
      <name val="Calibri"/>
      <family val="2"/>
    </font>
    <font>
      <sz val="11"/>
      <color indexed="8"/>
      <name val="Calibri"/>
      <family val="2"/>
    </font>
    <font>
      <b/>
      <sz val="22"/>
      <color indexed="8"/>
      <name val="Arial Narrow"/>
      <family val="2"/>
    </font>
    <font>
      <b/>
      <sz val="22"/>
      <color indexed="23"/>
      <name val="Arial Narrow"/>
      <family val="2"/>
    </font>
    <font>
      <sz val="22"/>
      <color indexed="8"/>
      <name val="Arial Narrow"/>
      <family val="2"/>
    </font>
    <font>
      <b/>
      <sz val="22"/>
      <name val="Arial Narrow"/>
      <family val="2"/>
    </font>
    <font>
      <sz val="22"/>
      <name val="Arial Narrow"/>
      <family val="2"/>
    </font>
    <font>
      <b/>
      <sz val="24"/>
      <name val="Arial Narrow"/>
      <family val="2"/>
    </font>
    <font>
      <sz val="24"/>
      <name val="Arial Narrow"/>
      <family val="2"/>
    </font>
    <font>
      <sz val="18"/>
      <name val="Arial Narrow"/>
      <family val="2"/>
    </font>
    <font>
      <sz val="22"/>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8"/>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2"/>
      <color theme="1"/>
      <name val="Arial Narrow"/>
      <family val="2"/>
    </font>
    <font>
      <sz val="22"/>
      <color rgb="FFFF0000"/>
      <name val="Arial Narrow"/>
      <family val="2"/>
    </font>
    <font>
      <sz val="18"/>
      <color rgb="FFFF0000"/>
      <name val="Arial Narrow"/>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5" tint="0.7999799847602844"/>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double"/>
      <right style="double"/>
      <top style="double"/>
      <bottom style="double"/>
    </border>
    <border>
      <left style="thin"/>
      <right style="thin"/>
      <top style="double"/>
      <bottom>
        <color indexed="63"/>
      </bottom>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right style="thin"/>
      <top/>
      <bottom/>
    </border>
    <border>
      <left style="thin"/>
      <right>
        <color indexed="63"/>
      </right>
      <top/>
      <bottom style="thin"/>
    </border>
    <border>
      <left>
        <color indexed="63"/>
      </left>
      <right>
        <color indexed="63"/>
      </right>
      <top/>
      <bottom style="thin"/>
    </border>
    <border>
      <left/>
      <right style="thin"/>
      <top/>
      <bottom style="thin"/>
    </border>
    <border>
      <left style="thin"/>
      <right style="thin"/>
      <top>
        <color indexed="63"/>
      </top>
      <bottom style="thin"/>
    </border>
    <border>
      <left style="medium"/>
      <right/>
      <top style="medium"/>
      <bottom/>
    </border>
    <border>
      <left/>
      <right/>
      <top style="medium"/>
      <bottom/>
    </border>
    <border>
      <left style="medium"/>
      <right/>
      <top/>
      <bottom/>
    </border>
    <border>
      <left style="medium"/>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41" fillId="20"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00">
    <xf numFmtId="0" fontId="0" fillId="0" borderId="0" xfId="0" applyFont="1" applyAlignment="1">
      <alignment/>
    </xf>
    <xf numFmtId="0" fontId="4" fillId="0" borderId="0" xfId="0" applyFont="1" applyFill="1" applyAlignment="1">
      <alignment/>
    </xf>
    <xf numFmtId="0" fontId="48" fillId="0" borderId="0" xfId="0" applyFont="1" applyBorder="1" applyAlignment="1" applyProtection="1">
      <alignment horizontal="center"/>
      <protection/>
    </xf>
    <xf numFmtId="0" fontId="48" fillId="0" borderId="0" xfId="0" applyFont="1" applyAlignment="1" applyProtection="1">
      <alignment/>
      <protection/>
    </xf>
    <xf numFmtId="0" fontId="5" fillId="32" borderId="10" xfId="27" applyFont="1" applyFill="1" applyBorder="1" applyAlignment="1" applyProtection="1">
      <alignment horizontal="center" vertical="center" wrapText="1"/>
      <protection/>
    </xf>
    <xf numFmtId="0" fontId="6" fillId="0" borderId="0" xfId="0" applyFont="1" applyFill="1" applyBorder="1" applyAlignment="1" applyProtection="1">
      <alignment/>
      <protection/>
    </xf>
    <xf numFmtId="0" fontId="6" fillId="0" borderId="0" xfId="0" applyFont="1" applyFill="1" applyAlignment="1" applyProtection="1">
      <alignment/>
      <protection/>
    </xf>
    <xf numFmtId="0" fontId="49" fillId="0" borderId="0" xfId="0" applyFont="1" applyFill="1" applyAlignment="1" applyProtection="1">
      <alignment/>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protection/>
    </xf>
    <xf numFmtId="0" fontId="5" fillId="0" borderId="0" xfId="0" applyFont="1" applyFill="1" applyAlignment="1" applyProtection="1">
      <alignment horizontal="center" vertical="center" wrapText="1"/>
      <protection/>
    </xf>
    <xf numFmtId="0" fontId="6" fillId="0" borderId="0" xfId="0" applyFont="1" applyFill="1" applyAlignment="1" applyProtection="1">
      <alignment vertical="center"/>
      <protection/>
    </xf>
    <xf numFmtId="180" fontId="6" fillId="0" borderId="0" xfId="0" applyNumberFormat="1" applyFont="1" applyFill="1" applyAlignment="1" applyProtection="1">
      <alignment horizontal="center" vertical="center" wrapText="1"/>
      <protection/>
    </xf>
    <xf numFmtId="0" fontId="7" fillId="0" borderId="10" xfId="27" applyFont="1" applyFill="1" applyBorder="1" applyAlignment="1" applyProtection="1">
      <alignment horizontal="center" vertical="center" wrapText="1"/>
      <protection/>
    </xf>
    <xf numFmtId="180" fontId="8" fillId="0" borderId="10" xfId="27" applyNumberFormat="1" applyFont="1" applyFill="1" applyBorder="1" applyAlignment="1" applyProtection="1">
      <alignment horizontal="center" vertical="center" wrapText="1"/>
      <protection/>
    </xf>
    <xf numFmtId="14" fontId="8" fillId="33" borderId="10" xfId="0" applyNumberFormat="1" applyFont="1" applyFill="1" applyBorder="1" applyAlignment="1" applyProtection="1">
      <alignment horizontal="center" vertical="center" wrapText="1"/>
      <protection/>
    </xf>
    <xf numFmtId="0" fontId="5" fillId="32" borderId="11" xfId="27" applyFont="1" applyFill="1" applyBorder="1" applyAlignment="1" applyProtection="1">
      <alignment horizontal="center" vertical="center" wrapText="1"/>
      <protection/>
    </xf>
    <xf numFmtId="180" fontId="5" fillId="32" borderId="11" xfId="27" applyNumberFormat="1" applyFont="1" applyFill="1" applyBorder="1" applyAlignment="1" applyProtection="1">
      <alignment horizontal="center" vertical="center" wrapText="1"/>
      <protection/>
    </xf>
    <xf numFmtId="0" fontId="5" fillId="32" borderId="12" xfId="27" applyFont="1" applyFill="1" applyBorder="1" applyAlignment="1" applyProtection="1">
      <alignment horizontal="center" vertical="center" wrapText="1"/>
      <protection/>
    </xf>
    <xf numFmtId="0" fontId="8" fillId="0" borderId="10" xfId="27"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14" fontId="8" fillId="0" borderId="10"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180" fontId="8" fillId="33" borderId="10" xfId="0" applyNumberFormat="1" applyFont="1" applyFill="1" applyBorder="1" applyAlignment="1" applyProtection="1">
      <alignment horizontal="center" vertical="center" wrapText="1"/>
      <protection/>
    </xf>
    <xf numFmtId="180" fontId="8" fillId="0" borderId="10" xfId="0" applyNumberFormat="1" applyFont="1" applyFill="1" applyBorder="1" applyAlignment="1" applyProtection="1">
      <alignment horizontal="center" vertical="center" wrapText="1"/>
      <protection/>
    </xf>
    <xf numFmtId="180" fontId="5" fillId="32" borderId="10" xfId="27" applyNumberFormat="1" applyFont="1" applyFill="1" applyBorder="1" applyAlignment="1" applyProtection="1">
      <alignment horizontal="center" vertical="center" wrapText="1"/>
      <protection/>
    </xf>
    <xf numFmtId="180" fontId="9" fillId="0" borderId="10" xfId="27" applyNumberFormat="1" applyFont="1" applyFill="1" applyBorder="1" applyAlignment="1" applyProtection="1">
      <alignment horizontal="center" vertical="center" wrapText="1"/>
      <protection/>
    </xf>
    <xf numFmtId="0" fontId="50" fillId="0" borderId="0" xfId="0" applyFont="1" applyFill="1" applyAlignment="1" applyProtection="1">
      <alignment/>
      <protection/>
    </xf>
    <xf numFmtId="0" fontId="6" fillId="0" borderId="10" xfId="27" applyFont="1" applyFill="1" applyBorder="1" applyAlignment="1" applyProtection="1">
      <alignment horizontal="justify" vertical="top" wrapText="1"/>
      <protection/>
    </xf>
    <xf numFmtId="0" fontId="6" fillId="0" borderId="10" xfId="27" applyFont="1" applyFill="1" applyBorder="1" applyAlignment="1" applyProtection="1">
      <alignment vertical="center" wrapText="1"/>
      <protection/>
    </xf>
    <xf numFmtId="0" fontId="8" fillId="34"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justify" vertical="center"/>
      <protection/>
    </xf>
    <xf numFmtId="0" fontId="6" fillId="0" borderId="10" xfId="27" applyFont="1" applyFill="1" applyBorder="1" applyAlignment="1" applyProtection="1">
      <alignment horizontal="center" vertical="center" wrapText="1"/>
      <protection/>
    </xf>
    <xf numFmtId="9" fontId="6" fillId="0" borderId="10" xfId="27" applyNumberFormat="1" applyFont="1" applyFill="1" applyBorder="1" applyAlignment="1" applyProtection="1">
      <alignment horizontal="center" vertical="center" wrapText="1"/>
      <protection/>
    </xf>
    <xf numFmtId="0" fontId="6" fillId="0" borderId="10" xfId="27" applyFont="1" applyFill="1" applyBorder="1" applyAlignment="1" applyProtection="1">
      <alignment horizontal="left" vertical="center" wrapText="1"/>
      <protection/>
    </xf>
    <xf numFmtId="0" fontId="6" fillId="0" borderId="10" xfId="27" applyFont="1" applyFill="1" applyBorder="1" applyAlignment="1" applyProtection="1">
      <alignment horizontal="justify" vertical="center" wrapText="1"/>
      <protection/>
    </xf>
    <xf numFmtId="0" fontId="8" fillId="0" borderId="10" xfId="0" applyFont="1" applyFill="1" applyBorder="1" applyAlignment="1" applyProtection="1">
      <alignment horizontal="justify" vertical="center" wrapText="1"/>
      <protection/>
    </xf>
    <xf numFmtId="0" fontId="6" fillId="0" borderId="10" xfId="0" applyFont="1" applyFill="1" applyBorder="1" applyAlignment="1" applyProtection="1">
      <alignment vertical="center" wrapText="1"/>
      <protection/>
    </xf>
    <xf numFmtId="9" fontId="8" fillId="0" borderId="13" xfId="0" applyNumberFormat="1" applyFont="1" applyFill="1" applyBorder="1" applyAlignment="1" applyProtection="1">
      <alignment horizontal="justify" vertical="center" wrapText="1"/>
      <protection locked="0"/>
    </xf>
    <xf numFmtId="14" fontId="6" fillId="0" borderId="10" xfId="0" applyNumberFormat="1"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wrapText="1"/>
      <protection/>
    </xf>
    <xf numFmtId="0" fontId="8" fillId="33" borderId="13" xfId="0" applyFont="1" applyFill="1" applyBorder="1" applyAlignment="1" applyProtection="1">
      <alignment horizontal="justify" vertical="center" wrapText="1"/>
      <protection locked="0"/>
    </xf>
    <xf numFmtId="14" fontId="5" fillId="0" borderId="10" xfId="27" applyNumberFormat="1" applyFont="1" applyFill="1" applyBorder="1" applyAlignment="1" applyProtection="1">
      <alignment horizontal="center" vertical="center" wrapText="1"/>
      <protection/>
    </xf>
    <xf numFmtId="10" fontId="5" fillId="32" borderId="11" xfId="27" applyNumberFormat="1" applyFont="1" applyFill="1" applyBorder="1" applyAlignment="1" applyProtection="1">
      <alignment horizontal="center" vertical="center" wrapText="1"/>
      <protection/>
    </xf>
    <xf numFmtId="10" fontId="6" fillId="0" borderId="0" xfId="0" applyNumberFormat="1" applyFont="1" applyFill="1" applyBorder="1" applyAlignment="1" applyProtection="1">
      <alignment/>
      <protection/>
    </xf>
    <xf numFmtId="0" fontId="6" fillId="0" borderId="10" xfId="0" applyFont="1" applyFill="1" applyBorder="1" applyAlignment="1" applyProtection="1">
      <alignment horizontal="justify" vertical="center" wrapText="1"/>
      <protection/>
    </xf>
    <xf numFmtId="0" fontId="6" fillId="34" borderId="10" xfId="0" applyFont="1" applyFill="1" applyBorder="1" applyAlignment="1" applyProtection="1">
      <alignment horizontal="justify" vertical="center" wrapText="1"/>
      <protection/>
    </xf>
    <xf numFmtId="0" fontId="6" fillId="0" borderId="10" xfId="0" applyFont="1" applyFill="1" applyBorder="1" applyAlignment="1" applyProtection="1">
      <alignment horizontal="justify" wrapText="1"/>
      <protection/>
    </xf>
    <xf numFmtId="0" fontId="7" fillId="35" borderId="10" xfId="0" applyFont="1" applyFill="1" applyBorder="1" applyAlignment="1" applyProtection="1">
      <alignment horizontal="center" vertical="center" wrapText="1"/>
      <protection/>
    </xf>
    <xf numFmtId="9" fontId="6" fillId="35" borderId="10" xfId="27" applyNumberFormat="1" applyFont="1" applyFill="1" applyBorder="1" applyAlignment="1" applyProtection="1">
      <alignment horizontal="center" vertical="center" wrapText="1"/>
      <protection/>
    </xf>
    <xf numFmtId="9" fontId="6" fillId="36" borderId="10" xfId="27" applyNumberFormat="1" applyFont="1" applyFill="1" applyBorder="1" applyAlignment="1" applyProtection="1">
      <alignment horizontal="center" vertical="center" wrapText="1"/>
      <protection/>
    </xf>
    <xf numFmtId="10" fontId="6" fillId="37" borderId="10" xfId="27" applyNumberFormat="1" applyFont="1" applyFill="1" applyBorder="1" applyAlignment="1" applyProtection="1">
      <alignment horizontal="center" vertical="center" wrapText="1"/>
      <protection/>
    </xf>
    <xf numFmtId="9" fontId="6" fillId="37" borderId="10" xfId="27" applyNumberFormat="1" applyFont="1" applyFill="1" applyBorder="1" applyAlignment="1" applyProtection="1">
      <alignment horizontal="center" vertical="center" wrapText="1"/>
      <protection/>
    </xf>
    <xf numFmtId="0" fontId="6" fillId="37" borderId="10" xfId="27" applyFont="1" applyFill="1" applyBorder="1" applyAlignment="1" applyProtection="1">
      <alignment horizontal="center" vertical="center" wrapText="1"/>
      <protection/>
    </xf>
    <xf numFmtId="0" fontId="6" fillId="0" borderId="12" xfId="0" applyFont="1" applyFill="1" applyBorder="1" applyAlignment="1" applyProtection="1">
      <alignment horizontal="justify" vertical="center" wrapText="1"/>
      <protection/>
    </xf>
    <xf numFmtId="0" fontId="6" fillId="0" borderId="11" xfId="0" applyFont="1" applyFill="1" applyBorder="1" applyAlignment="1" applyProtection="1">
      <alignment horizontal="justify" vertical="center" wrapText="1"/>
      <protection/>
    </xf>
    <xf numFmtId="9" fontId="48" fillId="0" borderId="12" xfId="0" applyNumberFormat="1" applyFont="1" applyFill="1" applyBorder="1" applyAlignment="1" applyProtection="1">
      <alignment horizontal="center" vertical="center"/>
      <protection/>
    </xf>
    <xf numFmtId="9" fontId="48" fillId="0" borderId="11" xfId="0" applyNumberFormat="1" applyFont="1" applyFill="1" applyBorder="1" applyAlignment="1" applyProtection="1">
      <alignment horizontal="center" vertical="center"/>
      <protection/>
    </xf>
    <xf numFmtId="0" fontId="48" fillId="0" borderId="14" xfId="0" applyFont="1" applyFill="1" applyBorder="1" applyAlignment="1" applyProtection="1">
      <alignment horizontal="justify" vertical="center" wrapText="1"/>
      <protection/>
    </xf>
    <xf numFmtId="0" fontId="48" fillId="0" borderId="11" xfId="0" applyFont="1" applyFill="1" applyBorder="1" applyAlignment="1" applyProtection="1">
      <alignment horizontal="justify" vertical="center" wrapText="1"/>
      <protection/>
    </xf>
    <xf numFmtId="9" fontId="48" fillId="36" borderId="12" xfId="0" applyNumberFormat="1" applyFont="1" applyFill="1" applyBorder="1" applyAlignment="1" applyProtection="1">
      <alignment horizontal="center" vertical="center"/>
      <protection/>
    </xf>
    <xf numFmtId="9" fontId="48" fillId="36" borderId="11" xfId="0" applyNumberFormat="1" applyFont="1" applyFill="1" applyBorder="1" applyAlignment="1" applyProtection="1">
      <alignment horizontal="center" vertical="center"/>
      <protection/>
    </xf>
    <xf numFmtId="14" fontId="6" fillId="0" borderId="12" xfId="0" applyNumberFormat="1" applyFont="1" applyFill="1" applyBorder="1" applyAlignment="1" applyProtection="1">
      <alignment horizontal="center" vertical="center" wrapText="1"/>
      <protection/>
    </xf>
    <xf numFmtId="14" fontId="6" fillId="0" borderId="11" xfId="0" applyNumberFormat="1" applyFont="1" applyFill="1" applyBorder="1" applyAlignment="1" applyProtection="1">
      <alignment horizontal="center" vertical="center" wrapText="1"/>
      <protection/>
    </xf>
    <xf numFmtId="0" fontId="6" fillId="0" borderId="12"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xf numFmtId="0" fontId="8" fillId="0" borderId="10"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0" xfId="27" applyFont="1" applyFill="1" applyBorder="1" applyAlignment="1" applyProtection="1">
      <alignment horizontal="center" vertical="center" wrapText="1"/>
      <protection/>
    </xf>
    <xf numFmtId="0" fontId="8" fillId="0" borderId="10" xfId="0" applyFont="1" applyFill="1" applyBorder="1" applyAlignment="1" applyProtection="1">
      <alignment horizontal="justify" vertical="center" wrapText="1"/>
      <protection/>
    </xf>
    <xf numFmtId="14" fontId="8" fillId="0" borderId="10"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0" fontId="48" fillId="0" borderId="12" xfId="0" applyFont="1" applyBorder="1" applyAlignment="1" applyProtection="1">
      <alignment horizontal="center"/>
      <protection/>
    </xf>
    <xf numFmtId="0" fontId="48" fillId="0" borderId="15" xfId="0" applyFont="1" applyBorder="1" applyAlignment="1" applyProtection="1">
      <alignment horizontal="center"/>
      <protection/>
    </xf>
    <xf numFmtId="0" fontId="48" fillId="0" borderId="16" xfId="0" applyFont="1" applyBorder="1" applyAlignment="1" applyProtection="1">
      <alignment horizontal="center"/>
      <protection/>
    </xf>
    <xf numFmtId="0" fontId="48" fillId="0" borderId="17" xfId="0" applyFont="1" applyBorder="1" applyAlignment="1" applyProtection="1">
      <alignment horizontal="center"/>
      <protection/>
    </xf>
    <xf numFmtId="0" fontId="7" fillId="36"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180" fontId="8" fillId="33" borderId="10" xfId="0" applyNumberFormat="1" applyFont="1" applyFill="1" applyBorder="1" applyAlignment="1" applyProtection="1">
      <alignment horizontal="center" vertical="center" wrapText="1"/>
      <protection/>
    </xf>
    <xf numFmtId="0" fontId="48" fillId="0" borderId="18" xfId="0" applyFont="1" applyBorder="1" applyAlignment="1" applyProtection="1">
      <alignment horizontal="center"/>
      <protection/>
    </xf>
    <xf numFmtId="0" fontId="48" fillId="0" borderId="0" xfId="0" applyFont="1" applyBorder="1" applyAlignment="1" applyProtection="1">
      <alignment horizontal="center"/>
      <protection/>
    </xf>
    <xf numFmtId="0" fontId="48" fillId="0" borderId="19" xfId="0" applyFont="1" applyBorder="1" applyAlignment="1" applyProtection="1">
      <alignment horizontal="center"/>
      <protection/>
    </xf>
    <xf numFmtId="0" fontId="48" fillId="0" borderId="20" xfId="0" applyFont="1" applyBorder="1" applyAlignment="1" applyProtection="1">
      <alignment horizontal="center"/>
      <protection/>
    </xf>
    <xf numFmtId="0" fontId="48" fillId="0" borderId="21" xfId="0" applyFont="1" applyBorder="1" applyAlignment="1" applyProtection="1">
      <alignment horizontal="center"/>
      <protection/>
    </xf>
    <xf numFmtId="0" fontId="48" fillId="0" borderId="22" xfId="0" applyFont="1" applyBorder="1" applyAlignment="1" applyProtection="1">
      <alignment horizontal="center"/>
      <protection/>
    </xf>
    <xf numFmtId="0" fontId="48" fillId="0" borderId="23" xfId="0" applyFont="1" applyBorder="1" applyAlignment="1" applyProtection="1">
      <alignment horizontal="center"/>
      <protection/>
    </xf>
    <xf numFmtId="180" fontId="8" fillId="0" borderId="10" xfId="0" applyNumberFormat="1" applyFont="1" applyFill="1" applyBorder="1" applyAlignment="1" applyProtection="1">
      <alignment horizontal="center" vertical="center" wrapText="1"/>
      <protection/>
    </xf>
    <xf numFmtId="0" fontId="7" fillId="37" borderId="10" xfId="27" applyFont="1" applyFill="1" applyBorder="1" applyAlignment="1" applyProtection="1">
      <alignment horizontal="center" vertical="center" wrapText="1"/>
      <protection/>
    </xf>
    <xf numFmtId="0" fontId="2" fillId="0" borderId="24"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27"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8"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0</xdr:row>
      <xdr:rowOff>114300</xdr:rowOff>
    </xdr:from>
    <xdr:to>
      <xdr:col>2</xdr:col>
      <xdr:colOff>523875</xdr:colOff>
      <xdr:row>2</xdr:row>
      <xdr:rowOff>742950</xdr:rowOff>
    </xdr:to>
    <xdr:pic>
      <xdr:nvPicPr>
        <xdr:cNvPr id="1" name="Picture 2"/>
        <xdr:cNvPicPr preferRelativeResize="1">
          <a:picLocks noChangeAspect="1"/>
        </xdr:cNvPicPr>
      </xdr:nvPicPr>
      <xdr:blipFill>
        <a:blip r:embed="rId1"/>
        <a:stretch>
          <a:fillRect/>
        </a:stretch>
      </xdr:blipFill>
      <xdr:spPr>
        <a:xfrm>
          <a:off x="1981200" y="114300"/>
          <a:ext cx="2447925" cy="1609725"/>
        </a:xfrm>
        <a:prstGeom prst="rect">
          <a:avLst/>
        </a:prstGeom>
        <a:noFill/>
        <a:ln w="9525" cmpd="sng">
          <a:noFill/>
        </a:ln>
      </xdr:spPr>
    </xdr:pic>
    <xdr:clientData/>
  </xdr:twoCellAnchor>
  <xdr:twoCellAnchor>
    <xdr:from>
      <xdr:col>13</xdr:col>
      <xdr:colOff>1981200</xdr:colOff>
      <xdr:row>0</xdr:row>
      <xdr:rowOff>295275</xdr:rowOff>
    </xdr:from>
    <xdr:to>
      <xdr:col>15</xdr:col>
      <xdr:colOff>2857500</xdr:colOff>
      <xdr:row>2</xdr:row>
      <xdr:rowOff>742950</xdr:rowOff>
    </xdr:to>
    <xdr:pic>
      <xdr:nvPicPr>
        <xdr:cNvPr id="2" name="Picture 20"/>
        <xdr:cNvPicPr preferRelativeResize="1">
          <a:picLocks noChangeAspect="1"/>
        </xdr:cNvPicPr>
      </xdr:nvPicPr>
      <xdr:blipFill>
        <a:blip r:embed="rId2"/>
        <a:stretch>
          <a:fillRect/>
        </a:stretch>
      </xdr:blipFill>
      <xdr:spPr>
        <a:xfrm>
          <a:off x="63674625" y="295275"/>
          <a:ext cx="7953375"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9"/>
  <sheetViews>
    <sheetView showGridLines="0" tabSelected="1" view="pageBreakPreview" zoomScale="40" zoomScaleNormal="35" zoomScaleSheetLayoutView="40" workbookViewId="0" topLeftCell="F1">
      <selection activeCell="E4" sqref="E4:H4"/>
    </sheetView>
  </sheetViews>
  <sheetFormatPr defaultColWidth="11.421875" defaultRowHeight="15"/>
  <cols>
    <col min="1" max="1" width="16.00390625" style="8" customWidth="1"/>
    <col min="2" max="2" width="42.57421875" style="9" customWidth="1"/>
    <col min="3" max="3" width="48.8515625" style="9" customWidth="1"/>
    <col min="4" max="4" width="54.140625" style="9" customWidth="1"/>
    <col min="5" max="5" width="86.8515625" style="10" customWidth="1"/>
    <col min="6" max="6" width="76.140625" style="10" customWidth="1"/>
    <col min="7" max="7" width="86.00390625" style="11" customWidth="1"/>
    <col min="8" max="8" width="39.7109375" style="6" customWidth="1"/>
    <col min="9" max="9" width="44.7109375" style="12" customWidth="1"/>
    <col min="10" max="10" width="113.28125" style="12" customWidth="1"/>
    <col min="11" max="11" width="129.7109375" style="5" customWidth="1"/>
    <col min="12" max="12" width="87.8515625" style="5" customWidth="1"/>
    <col min="13" max="13" width="99.421875" style="5" customWidth="1"/>
    <col min="14" max="14" width="66.7109375" style="46" customWidth="1"/>
    <col min="15" max="15" width="39.421875" style="6" customWidth="1"/>
    <col min="16" max="16" width="53.8515625" style="6" customWidth="1"/>
    <col min="17" max="16384" width="11.421875" style="6" customWidth="1"/>
  </cols>
  <sheetData>
    <row r="1" spans="1:16" s="1" customFormat="1" ht="45.75" customHeight="1">
      <c r="A1" s="91"/>
      <c r="B1" s="92"/>
      <c r="C1" s="92"/>
      <c r="D1" s="92"/>
      <c r="E1" s="97" t="s">
        <v>12</v>
      </c>
      <c r="F1" s="98"/>
      <c r="G1" s="98"/>
      <c r="H1" s="98"/>
      <c r="I1" s="98"/>
      <c r="J1" s="98"/>
      <c r="K1" s="98"/>
      <c r="L1" s="98"/>
      <c r="M1" s="98"/>
      <c r="N1" s="98"/>
      <c r="O1" s="98"/>
      <c r="P1" s="98"/>
    </row>
    <row r="2" spans="1:16" s="1" customFormat="1" ht="31.5" customHeight="1">
      <c r="A2" s="93"/>
      <c r="B2" s="94"/>
      <c r="C2" s="94"/>
      <c r="D2" s="94"/>
      <c r="E2" s="97" t="s">
        <v>15</v>
      </c>
      <c r="F2" s="98"/>
      <c r="G2" s="98"/>
      <c r="H2" s="98"/>
      <c r="I2" s="98"/>
      <c r="J2" s="98"/>
      <c r="K2" s="98"/>
      <c r="L2" s="98"/>
      <c r="M2" s="98"/>
      <c r="N2" s="98"/>
      <c r="O2" s="98"/>
      <c r="P2" s="98"/>
    </row>
    <row r="3" spans="1:16" s="1" customFormat="1" ht="63" customHeight="1">
      <c r="A3" s="93"/>
      <c r="B3" s="94"/>
      <c r="C3" s="94"/>
      <c r="D3" s="94"/>
      <c r="E3" s="97"/>
      <c r="F3" s="98"/>
      <c r="G3" s="98"/>
      <c r="H3" s="98"/>
      <c r="I3" s="98"/>
      <c r="J3" s="98"/>
      <c r="K3" s="98"/>
      <c r="L3" s="98"/>
      <c r="M3" s="98"/>
      <c r="N3" s="98"/>
      <c r="O3" s="98"/>
      <c r="P3" s="98"/>
    </row>
    <row r="4" spans="1:16" s="1" customFormat="1" ht="101.25" customHeight="1">
      <c r="A4" s="95" t="s">
        <v>142</v>
      </c>
      <c r="B4" s="96"/>
      <c r="C4" s="96"/>
      <c r="D4" s="96"/>
      <c r="E4" s="96" t="s">
        <v>93</v>
      </c>
      <c r="F4" s="96"/>
      <c r="G4" s="96"/>
      <c r="H4" s="96"/>
      <c r="I4" s="99" t="s">
        <v>94</v>
      </c>
      <c r="J4" s="99"/>
      <c r="K4" s="99"/>
      <c r="L4" s="99"/>
      <c r="M4" s="99"/>
      <c r="N4" s="99"/>
      <c r="O4" s="99"/>
      <c r="P4" s="99"/>
    </row>
    <row r="5" spans="1:16" s="3" customFormat="1" ht="27">
      <c r="A5" s="75"/>
      <c r="B5" s="75"/>
      <c r="C5" s="75"/>
      <c r="D5" s="75"/>
      <c r="E5" s="75"/>
      <c r="F5" s="75"/>
      <c r="G5" s="75"/>
      <c r="H5" s="75"/>
      <c r="I5" s="75"/>
      <c r="J5" s="75"/>
      <c r="K5" s="75"/>
      <c r="L5" s="75"/>
      <c r="M5" s="75"/>
      <c r="N5" s="75"/>
      <c r="O5" s="75"/>
      <c r="P5" s="75"/>
    </row>
    <row r="6" spans="1:16" s="3" customFormat="1" ht="27">
      <c r="A6" s="76" t="s">
        <v>13</v>
      </c>
      <c r="B6" s="77"/>
      <c r="C6" s="77"/>
      <c r="D6" s="77"/>
      <c r="E6" s="77"/>
      <c r="F6" s="77"/>
      <c r="G6" s="77"/>
      <c r="H6" s="77"/>
      <c r="I6" s="77"/>
      <c r="J6" s="77"/>
      <c r="K6" s="77"/>
      <c r="L6" s="77"/>
      <c r="M6" s="77"/>
      <c r="N6" s="77"/>
      <c r="O6" s="77"/>
      <c r="P6" s="78"/>
    </row>
    <row r="7" spans="1:16" s="3" customFormat="1" ht="27">
      <c r="A7" s="82" t="s">
        <v>14</v>
      </c>
      <c r="B7" s="83"/>
      <c r="C7" s="83"/>
      <c r="D7" s="83"/>
      <c r="E7" s="83"/>
      <c r="F7" s="83"/>
      <c r="G7" s="83"/>
      <c r="H7" s="83"/>
      <c r="I7" s="83"/>
      <c r="J7" s="83"/>
      <c r="K7" s="83"/>
      <c r="L7" s="83"/>
      <c r="M7" s="83"/>
      <c r="N7" s="83"/>
      <c r="O7" s="83"/>
      <c r="P7" s="84"/>
    </row>
    <row r="8" spans="1:16" s="3" customFormat="1" ht="27">
      <c r="A8" s="85" t="s">
        <v>15</v>
      </c>
      <c r="B8" s="86"/>
      <c r="C8" s="86"/>
      <c r="D8" s="86"/>
      <c r="E8" s="86"/>
      <c r="F8" s="86"/>
      <c r="G8" s="86"/>
      <c r="H8" s="86"/>
      <c r="I8" s="86"/>
      <c r="J8" s="86"/>
      <c r="K8" s="86"/>
      <c r="L8" s="86"/>
      <c r="M8" s="86"/>
      <c r="N8" s="86"/>
      <c r="O8" s="86"/>
      <c r="P8" s="87"/>
    </row>
    <row r="9" spans="1:16" s="3" customFormat="1" ht="27">
      <c r="A9" s="88"/>
      <c r="B9" s="88"/>
      <c r="C9" s="88"/>
      <c r="D9" s="88"/>
      <c r="E9" s="88"/>
      <c r="F9" s="88"/>
      <c r="G9" s="88"/>
      <c r="H9" s="88"/>
      <c r="I9" s="88"/>
      <c r="J9" s="88"/>
      <c r="K9" s="88"/>
      <c r="L9" s="88"/>
      <c r="M9" s="88"/>
      <c r="N9" s="85"/>
      <c r="O9" s="2"/>
      <c r="P9" s="2"/>
    </row>
    <row r="10" spans="1:16" ht="159.75" customHeight="1">
      <c r="A10" s="4" t="s">
        <v>7</v>
      </c>
      <c r="B10" s="4" t="s">
        <v>8</v>
      </c>
      <c r="C10" s="4" t="s">
        <v>9</v>
      </c>
      <c r="D10" s="4" t="s">
        <v>10</v>
      </c>
      <c r="E10" s="4" t="s">
        <v>6</v>
      </c>
      <c r="F10" s="4" t="s">
        <v>0</v>
      </c>
      <c r="G10" s="4" t="s">
        <v>1</v>
      </c>
      <c r="H10" s="27" t="s">
        <v>3</v>
      </c>
      <c r="I10" s="27" t="s">
        <v>4</v>
      </c>
      <c r="J10" s="17" t="s">
        <v>5</v>
      </c>
      <c r="K10" s="16" t="s">
        <v>92</v>
      </c>
      <c r="L10" s="16" t="s">
        <v>2</v>
      </c>
      <c r="M10" s="16" t="s">
        <v>11</v>
      </c>
      <c r="N10" s="45" t="s">
        <v>16</v>
      </c>
      <c r="O10" s="18" t="s">
        <v>17</v>
      </c>
      <c r="P10" s="4" t="s">
        <v>18</v>
      </c>
    </row>
    <row r="11" spans="1:16" s="7" customFormat="1" ht="130.5" customHeight="1">
      <c r="A11" s="71">
        <v>1</v>
      </c>
      <c r="B11" s="90" t="s">
        <v>19</v>
      </c>
      <c r="C11" s="71" t="s">
        <v>20</v>
      </c>
      <c r="D11" s="71" t="s">
        <v>21</v>
      </c>
      <c r="E11" s="71" t="s">
        <v>22</v>
      </c>
      <c r="F11" s="71" t="s">
        <v>23</v>
      </c>
      <c r="G11" s="19" t="s">
        <v>24</v>
      </c>
      <c r="H11" s="14">
        <v>41334</v>
      </c>
      <c r="I11" s="14">
        <v>41425</v>
      </c>
      <c r="J11" s="14" t="s">
        <v>25</v>
      </c>
      <c r="K11" s="34" t="s">
        <v>102</v>
      </c>
      <c r="L11" s="34" t="s">
        <v>102</v>
      </c>
      <c r="M11" s="34" t="s">
        <v>125</v>
      </c>
      <c r="N11" s="53" t="s">
        <v>102</v>
      </c>
      <c r="O11" s="44">
        <v>41592</v>
      </c>
      <c r="P11" s="42" t="s">
        <v>119</v>
      </c>
    </row>
    <row r="12" spans="1:16" s="7" customFormat="1" ht="130.5" customHeight="1">
      <c r="A12" s="71"/>
      <c r="B12" s="90"/>
      <c r="C12" s="71"/>
      <c r="D12" s="71"/>
      <c r="E12" s="71"/>
      <c r="F12" s="71"/>
      <c r="G12" s="19" t="s">
        <v>26</v>
      </c>
      <c r="H12" s="14">
        <v>41334</v>
      </c>
      <c r="I12" s="14">
        <v>41425</v>
      </c>
      <c r="J12" s="14" t="s">
        <v>25</v>
      </c>
      <c r="K12" s="34" t="s">
        <v>102</v>
      </c>
      <c r="L12" s="34" t="s">
        <v>102</v>
      </c>
      <c r="M12" s="34" t="s">
        <v>125</v>
      </c>
      <c r="N12" s="53" t="s">
        <v>102</v>
      </c>
      <c r="O12" s="44">
        <v>41592</v>
      </c>
      <c r="P12" s="42" t="s">
        <v>119</v>
      </c>
    </row>
    <row r="13" spans="1:16" s="7" customFormat="1" ht="251.25" customHeight="1">
      <c r="A13" s="71"/>
      <c r="B13" s="90"/>
      <c r="C13" s="71"/>
      <c r="D13" s="71"/>
      <c r="E13" s="71"/>
      <c r="F13" s="71"/>
      <c r="G13" s="19" t="s">
        <v>27</v>
      </c>
      <c r="H13" s="14">
        <v>41334</v>
      </c>
      <c r="I13" s="14">
        <v>41425</v>
      </c>
      <c r="J13" s="14" t="s">
        <v>25</v>
      </c>
      <c r="K13" s="30" t="s">
        <v>95</v>
      </c>
      <c r="L13" s="35">
        <v>1</v>
      </c>
      <c r="M13" s="31" t="s">
        <v>135</v>
      </c>
      <c r="N13" s="54">
        <v>1</v>
      </c>
      <c r="O13" s="44">
        <v>41592</v>
      </c>
      <c r="P13" s="42" t="s">
        <v>119</v>
      </c>
    </row>
    <row r="14" spans="1:16" s="7" customFormat="1" ht="206.25" customHeight="1">
      <c r="A14" s="71"/>
      <c r="B14" s="90"/>
      <c r="C14" s="71"/>
      <c r="D14" s="71"/>
      <c r="E14" s="71"/>
      <c r="F14" s="71"/>
      <c r="G14" s="19" t="s">
        <v>28</v>
      </c>
      <c r="H14" s="14">
        <v>41334</v>
      </c>
      <c r="I14" s="14">
        <v>41425</v>
      </c>
      <c r="J14" s="14" t="s">
        <v>25</v>
      </c>
      <c r="K14" s="36" t="s">
        <v>116</v>
      </c>
      <c r="L14" s="35">
        <v>0</v>
      </c>
      <c r="M14" s="36" t="s">
        <v>129</v>
      </c>
      <c r="N14" s="54">
        <v>0</v>
      </c>
      <c r="O14" s="44">
        <v>41592</v>
      </c>
      <c r="P14" s="42" t="s">
        <v>119</v>
      </c>
    </row>
    <row r="15" spans="1:16" s="7" customFormat="1" ht="171" customHeight="1">
      <c r="A15" s="71"/>
      <c r="B15" s="90"/>
      <c r="C15" s="71"/>
      <c r="D15" s="71"/>
      <c r="E15" s="71"/>
      <c r="F15" s="71"/>
      <c r="G15" s="19" t="s">
        <v>29</v>
      </c>
      <c r="H15" s="14">
        <v>41334</v>
      </c>
      <c r="I15" s="14">
        <v>41425</v>
      </c>
      <c r="J15" s="14" t="s">
        <v>25</v>
      </c>
      <c r="K15" s="37" t="s">
        <v>103</v>
      </c>
      <c r="L15" s="35">
        <v>1</v>
      </c>
      <c r="M15" s="36" t="s">
        <v>130</v>
      </c>
      <c r="N15" s="54">
        <v>1</v>
      </c>
      <c r="O15" s="44">
        <v>41592</v>
      </c>
      <c r="P15" s="42" t="s">
        <v>119</v>
      </c>
    </row>
    <row r="16" spans="1:16" s="7" customFormat="1" ht="271.5" customHeight="1">
      <c r="A16" s="71"/>
      <c r="B16" s="90"/>
      <c r="C16" s="71"/>
      <c r="D16" s="71"/>
      <c r="E16" s="71"/>
      <c r="F16" s="71"/>
      <c r="G16" s="19" t="s">
        <v>30</v>
      </c>
      <c r="H16" s="14">
        <v>41334</v>
      </c>
      <c r="I16" s="14">
        <v>41425</v>
      </c>
      <c r="J16" s="14" t="s">
        <v>25</v>
      </c>
      <c r="K16" s="37" t="s">
        <v>96</v>
      </c>
      <c r="L16" s="35">
        <f>(2/2)</f>
        <v>1</v>
      </c>
      <c r="M16" s="36" t="s">
        <v>127</v>
      </c>
      <c r="N16" s="54">
        <v>1</v>
      </c>
      <c r="O16" s="44">
        <v>41592</v>
      </c>
      <c r="P16" s="42" t="s">
        <v>119</v>
      </c>
    </row>
    <row r="17" spans="1:16" s="7" customFormat="1" ht="409.5" customHeight="1">
      <c r="A17" s="71"/>
      <c r="B17" s="90"/>
      <c r="C17" s="71"/>
      <c r="D17" s="71"/>
      <c r="E17" s="71"/>
      <c r="F17" s="71"/>
      <c r="G17" s="19" t="s">
        <v>31</v>
      </c>
      <c r="H17" s="14">
        <v>41334</v>
      </c>
      <c r="I17" s="14">
        <v>41425</v>
      </c>
      <c r="J17" s="14" t="s">
        <v>25</v>
      </c>
      <c r="K17" s="37" t="s">
        <v>114</v>
      </c>
      <c r="L17" s="35">
        <v>0.78</v>
      </c>
      <c r="M17" s="36" t="s">
        <v>128</v>
      </c>
      <c r="N17" s="54">
        <v>0</v>
      </c>
      <c r="O17" s="44">
        <v>41592</v>
      </c>
      <c r="P17" s="42" t="s">
        <v>119</v>
      </c>
    </row>
    <row r="18" spans="1:16" s="7" customFormat="1" ht="260.25" customHeight="1">
      <c r="A18" s="71"/>
      <c r="B18" s="90"/>
      <c r="C18" s="71"/>
      <c r="D18" s="71"/>
      <c r="E18" s="71"/>
      <c r="F18" s="71"/>
      <c r="G18" s="19" t="s">
        <v>32</v>
      </c>
      <c r="H18" s="14">
        <v>41334</v>
      </c>
      <c r="I18" s="14">
        <v>41425</v>
      </c>
      <c r="J18" s="14" t="s">
        <v>25</v>
      </c>
      <c r="K18" s="37" t="s">
        <v>104</v>
      </c>
      <c r="L18" s="35">
        <v>1</v>
      </c>
      <c r="M18" s="22" t="s">
        <v>131</v>
      </c>
      <c r="N18" s="54">
        <v>1</v>
      </c>
      <c r="O18" s="44">
        <v>41592</v>
      </c>
      <c r="P18" s="42" t="s">
        <v>119</v>
      </c>
    </row>
    <row r="19" spans="1:16" s="7" customFormat="1" ht="130.5" customHeight="1">
      <c r="A19" s="71"/>
      <c r="B19" s="90"/>
      <c r="C19" s="71"/>
      <c r="D19" s="71"/>
      <c r="E19" s="71"/>
      <c r="F19" s="71"/>
      <c r="G19" s="19" t="s">
        <v>33</v>
      </c>
      <c r="H19" s="14">
        <v>41334</v>
      </c>
      <c r="I19" s="14">
        <v>41425</v>
      </c>
      <c r="J19" s="14" t="s">
        <v>25</v>
      </c>
      <c r="K19" s="34" t="s">
        <v>102</v>
      </c>
      <c r="L19" s="34" t="s">
        <v>102</v>
      </c>
      <c r="M19" s="34" t="s">
        <v>125</v>
      </c>
      <c r="N19" s="55" t="s">
        <v>102</v>
      </c>
      <c r="O19" s="44">
        <v>41592</v>
      </c>
      <c r="P19" s="42" t="s">
        <v>119</v>
      </c>
    </row>
    <row r="20" spans="1:16" s="29" customFormat="1" ht="409.5" customHeight="1">
      <c r="A20" s="71"/>
      <c r="B20" s="90"/>
      <c r="C20" s="71"/>
      <c r="D20" s="71"/>
      <c r="E20" s="71"/>
      <c r="F20" s="71"/>
      <c r="G20" s="19" t="s">
        <v>34</v>
      </c>
      <c r="H20" s="28">
        <v>41334</v>
      </c>
      <c r="I20" s="28">
        <v>41425</v>
      </c>
      <c r="J20" s="28" t="s">
        <v>25</v>
      </c>
      <c r="K20" s="37" t="s">
        <v>105</v>
      </c>
      <c r="L20" s="35">
        <v>0</v>
      </c>
      <c r="M20" s="36" t="s">
        <v>132</v>
      </c>
      <c r="N20" s="54">
        <v>0</v>
      </c>
      <c r="O20" s="44">
        <v>41592</v>
      </c>
      <c r="P20" s="42" t="s">
        <v>119</v>
      </c>
    </row>
    <row r="21" spans="1:16" ht="228.75" customHeight="1">
      <c r="A21" s="71"/>
      <c r="B21" s="90"/>
      <c r="C21" s="71"/>
      <c r="D21" s="71"/>
      <c r="E21" s="71"/>
      <c r="F21" s="71"/>
      <c r="G21" s="19" t="s">
        <v>35</v>
      </c>
      <c r="H21" s="14">
        <v>41334</v>
      </c>
      <c r="I21" s="14">
        <v>41425</v>
      </c>
      <c r="J21" s="14" t="s">
        <v>25</v>
      </c>
      <c r="K21" s="37" t="s">
        <v>106</v>
      </c>
      <c r="L21" s="35">
        <v>1</v>
      </c>
      <c r="M21" s="36" t="s">
        <v>133</v>
      </c>
      <c r="N21" s="54">
        <v>1</v>
      </c>
      <c r="O21" s="44">
        <v>41592</v>
      </c>
      <c r="P21" s="42" t="s">
        <v>119</v>
      </c>
    </row>
    <row r="22" spans="1:16" ht="124.5" customHeight="1">
      <c r="A22" s="71"/>
      <c r="B22" s="90"/>
      <c r="C22" s="71"/>
      <c r="D22" s="71"/>
      <c r="E22" s="71"/>
      <c r="F22" s="71"/>
      <c r="G22" s="19" t="s">
        <v>36</v>
      </c>
      <c r="H22" s="14">
        <v>41334</v>
      </c>
      <c r="I22" s="14">
        <v>41425</v>
      </c>
      <c r="J22" s="14" t="s">
        <v>25</v>
      </c>
      <c r="K22" s="34" t="s">
        <v>102</v>
      </c>
      <c r="L22" s="34" t="s">
        <v>102</v>
      </c>
      <c r="M22" s="34" t="s">
        <v>125</v>
      </c>
      <c r="N22" s="55" t="s">
        <v>102</v>
      </c>
      <c r="O22" s="44">
        <v>41592</v>
      </c>
      <c r="P22" s="42" t="s">
        <v>119</v>
      </c>
    </row>
    <row r="23" spans="1:16" ht="122.25" customHeight="1">
      <c r="A23" s="71"/>
      <c r="B23" s="90"/>
      <c r="C23" s="71"/>
      <c r="D23" s="71"/>
      <c r="E23" s="71"/>
      <c r="F23" s="71"/>
      <c r="G23" s="19" t="s">
        <v>37</v>
      </c>
      <c r="H23" s="14">
        <v>41334</v>
      </c>
      <c r="I23" s="14">
        <v>41425</v>
      </c>
      <c r="J23" s="14" t="s">
        <v>25</v>
      </c>
      <c r="K23" s="34" t="s">
        <v>107</v>
      </c>
      <c r="L23" s="34" t="s">
        <v>102</v>
      </c>
      <c r="M23" s="34" t="s">
        <v>125</v>
      </c>
      <c r="N23" s="55" t="s">
        <v>102</v>
      </c>
      <c r="O23" s="44">
        <v>41592</v>
      </c>
      <c r="P23" s="42" t="s">
        <v>119</v>
      </c>
    </row>
    <row r="24" spans="1:16" ht="336" customHeight="1">
      <c r="A24" s="13">
        <v>2</v>
      </c>
      <c r="B24" s="90"/>
      <c r="C24" s="71"/>
      <c r="D24" s="71"/>
      <c r="E24" s="71"/>
      <c r="F24" s="71"/>
      <c r="G24" s="19" t="s">
        <v>38</v>
      </c>
      <c r="H24" s="14">
        <v>41334</v>
      </c>
      <c r="I24" s="14">
        <v>41425</v>
      </c>
      <c r="J24" s="14" t="s">
        <v>39</v>
      </c>
      <c r="K24" s="31" t="s">
        <v>97</v>
      </c>
      <c r="L24" s="35">
        <f>(19/27)</f>
        <v>0.7037037037037037</v>
      </c>
      <c r="M24" s="34" t="s">
        <v>134</v>
      </c>
      <c r="N24" s="54">
        <f>(19/27)</f>
        <v>0.7037037037037037</v>
      </c>
      <c r="O24" s="44">
        <v>41592</v>
      </c>
      <c r="P24" s="42" t="s">
        <v>119</v>
      </c>
    </row>
    <row r="25" spans="1:16" ht="302.25" customHeight="1">
      <c r="A25" s="20">
        <v>3</v>
      </c>
      <c r="B25" s="90"/>
      <c r="C25" s="70" t="s">
        <v>20</v>
      </c>
      <c r="D25" s="70" t="s">
        <v>40</v>
      </c>
      <c r="E25" s="21" t="s">
        <v>41</v>
      </c>
      <c r="F25" s="21" t="s">
        <v>42</v>
      </c>
      <c r="G25" s="22" t="s">
        <v>43</v>
      </c>
      <c r="H25" s="23">
        <v>41456</v>
      </c>
      <c r="I25" s="23">
        <v>41670</v>
      </c>
      <c r="J25" s="22" t="s">
        <v>44</v>
      </c>
      <c r="K25" s="37" t="s">
        <v>108</v>
      </c>
      <c r="L25" s="34" t="s">
        <v>102</v>
      </c>
      <c r="M25" s="42" t="s">
        <v>137</v>
      </c>
      <c r="N25" s="53">
        <v>0.5</v>
      </c>
      <c r="O25" s="41">
        <v>41592</v>
      </c>
      <c r="P25" s="42" t="s">
        <v>119</v>
      </c>
    </row>
    <row r="26" spans="1:16" ht="373.5" customHeight="1">
      <c r="A26" s="20">
        <v>4</v>
      </c>
      <c r="B26" s="90"/>
      <c r="C26" s="70"/>
      <c r="D26" s="70"/>
      <c r="E26" s="21" t="s">
        <v>45</v>
      </c>
      <c r="F26" s="21" t="s">
        <v>46</v>
      </c>
      <c r="G26" s="22" t="s">
        <v>43</v>
      </c>
      <c r="H26" s="23">
        <v>41334</v>
      </c>
      <c r="I26" s="23">
        <v>41455</v>
      </c>
      <c r="J26" s="22" t="s">
        <v>47</v>
      </c>
      <c r="K26" s="37" t="s">
        <v>109</v>
      </c>
      <c r="L26" s="35">
        <v>0.4</v>
      </c>
      <c r="M26" s="47" t="s">
        <v>121</v>
      </c>
      <c r="N26" s="54">
        <v>0.2</v>
      </c>
      <c r="O26" s="41">
        <v>41592</v>
      </c>
      <c r="P26" s="42" t="s">
        <v>119</v>
      </c>
    </row>
    <row r="27" spans="1:16" ht="313.5" customHeight="1">
      <c r="A27" s="80">
        <v>5</v>
      </c>
      <c r="B27" s="90"/>
      <c r="C27" s="70" t="s">
        <v>48</v>
      </c>
      <c r="D27" s="69" t="s">
        <v>49</v>
      </c>
      <c r="E27" s="24" t="s">
        <v>50</v>
      </c>
      <c r="F27" s="69" t="s">
        <v>51</v>
      </c>
      <c r="G27" s="72" t="s">
        <v>52</v>
      </c>
      <c r="H27" s="15">
        <v>41426</v>
      </c>
      <c r="I27" s="15">
        <v>41485</v>
      </c>
      <c r="J27" s="25" t="s">
        <v>53</v>
      </c>
      <c r="K27" s="37" t="s">
        <v>101</v>
      </c>
      <c r="L27" s="35">
        <v>0.2</v>
      </c>
      <c r="M27" s="47" t="s">
        <v>138</v>
      </c>
      <c r="N27" s="54">
        <v>0.2</v>
      </c>
      <c r="O27" s="41">
        <v>41592</v>
      </c>
      <c r="P27" s="42" t="s">
        <v>119</v>
      </c>
    </row>
    <row r="28" spans="1:16" ht="232.5" customHeight="1" thickBot="1">
      <c r="A28" s="80"/>
      <c r="B28" s="90"/>
      <c r="C28" s="70"/>
      <c r="D28" s="69"/>
      <c r="E28" s="24" t="s">
        <v>54</v>
      </c>
      <c r="F28" s="69"/>
      <c r="G28" s="72"/>
      <c r="H28" s="15">
        <v>41487</v>
      </c>
      <c r="I28" s="15">
        <v>41638</v>
      </c>
      <c r="J28" s="25" t="s">
        <v>55</v>
      </c>
      <c r="K28" s="37" t="s">
        <v>101</v>
      </c>
      <c r="L28" s="35">
        <v>0.2</v>
      </c>
      <c r="M28" s="47" t="s">
        <v>120</v>
      </c>
      <c r="N28" s="54">
        <v>0.2</v>
      </c>
      <c r="O28" s="41">
        <v>41592</v>
      </c>
      <c r="P28" s="42" t="s">
        <v>119</v>
      </c>
    </row>
    <row r="29" spans="1:16" ht="274.5" customHeight="1" thickBot="1" thickTop="1">
      <c r="A29" s="80">
        <v>6</v>
      </c>
      <c r="B29" s="79" t="s">
        <v>56</v>
      </c>
      <c r="C29" s="69" t="s">
        <v>57</v>
      </c>
      <c r="D29" s="74" t="s">
        <v>58</v>
      </c>
      <c r="E29" s="69" t="s">
        <v>59</v>
      </c>
      <c r="F29" s="24" t="s">
        <v>60</v>
      </c>
      <c r="G29" s="68" t="s">
        <v>61</v>
      </c>
      <c r="H29" s="15">
        <v>41456</v>
      </c>
      <c r="I29" s="15">
        <v>41485</v>
      </c>
      <c r="J29" s="25" t="s">
        <v>62</v>
      </c>
      <c r="K29" s="37" t="s">
        <v>111</v>
      </c>
      <c r="L29" s="35">
        <v>0</v>
      </c>
      <c r="M29" s="43" t="s">
        <v>123</v>
      </c>
      <c r="N29" s="52">
        <v>0</v>
      </c>
      <c r="O29" s="41">
        <v>41592</v>
      </c>
      <c r="P29" s="42" t="s">
        <v>119</v>
      </c>
    </row>
    <row r="30" spans="1:16" ht="252.75" customHeight="1" thickBot="1" thickTop="1">
      <c r="A30" s="80"/>
      <c r="B30" s="79"/>
      <c r="C30" s="69"/>
      <c r="D30" s="74"/>
      <c r="E30" s="69"/>
      <c r="F30" s="24" t="s">
        <v>63</v>
      </c>
      <c r="G30" s="68"/>
      <c r="H30" s="15">
        <v>41487</v>
      </c>
      <c r="I30" s="15">
        <v>41638</v>
      </c>
      <c r="J30" s="81" t="s">
        <v>64</v>
      </c>
      <c r="K30" s="37" t="s">
        <v>110</v>
      </c>
      <c r="L30" s="35">
        <v>0</v>
      </c>
      <c r="M30" s="39" t="s">
        <v>117</v>
      </c>
      <c r="N30" s="52">
        <v>0</v>
      </c>
      <c r="O30" s="41">
        <v>41592</v>
      </c>
      <c r="P30" s="42" t="s">
        <v>119</v>
      </c>
    </row>
    <row r="31" spans="1:16" ht="282" customHeight="1" thickBot="1" thickTop="1">
      <c r="A31" s="80"/>
      <c r="B31" s="79"/>
      <c r="C31" s="69"/>
      <c r="D31" s="74"/>
      <c r="E31" s="69"/>
      <c r="F31" s="24" t="s">
        <v>65</v>
      </c>
      <c r="G31" s="68"/>
      <c r="H31" s="15">
        <v>41487</v>
      </c>
      <c r="I31" s="15">
        <v>41638</v>
      </c>
      <c r="J31" s="81"/>
      <c r="K31" s="37" t="s">
        <v>110</v>
      </c>
      <c r="L31" s="35">
        <v>0</v>
      </c>
      <c r="M31" s="40" t="s">
        <v>118</v>
      </c>
      <c r="N31" s="52">
        <v>0</v>
      </c>
      <c r="O31" s="41">
        <v>41592</v>
      </c>
      <c r="P31" s="42" t="s">
        <v>119</v>
      </c>
    </row>
    <row r="32" spans="1:16" ht="408.75" customHeight="1" thickTop="1">
      <c r="A32" s="80">
        <v>7</v>
      </c>
      <c r="B32" s="79"/>
      <c r="C32" s="70" t="s">
        <v>57</v>
      </c>
      <c r="D32" s="70" t="s">
        <v>66</v>
      </c>
      <c r="E32" s="70" t="s">
        <v>67</v>
      </c>
      <c r="F32" s="70" t="s">
        <v>68</v>
      </c>
      <c r="G32" s="68" t="s">
        <v>69</v>
      </c>
      <c r="H32" s="73">
        <v>41334</v>
      </c>
      <c r="I32" s="73">
        <v>41455</v>
      </c>
      <c r="J32" s="89" t="s">
        <v>70</v>
      </c>
      <c r="K32" s="56" t="s">
        <v>113</v>
      </c>
      <c r="L32" s="58">
        <v>0.49</v>
      </c>
      <c r="M32" s="60" t="s">
        <v>136</v>
      </c>
      <c r="N32" s="62">
        <v>0.49</v>
      </c>
      <c r="O32" s="64">
        <v>41592</v>
      </c>
      <c r="P32" s="66" t="s">
        <v>139</v>
      </c>
    </row>
    <row r="33" spans="1:16" ht="191.25" customHeight="1">
      <c r="A33" s="80"/>
      <c r="B33" s="79"/>
      <c r="C33" s="70"/>
      <c r="D33" s="70"/>
      <c r="E33" s="70"/>
      <c r="F33" s="70"/>
      <c r="G33" s="68"/>
      <c r="H33" s="73"/>
      <c r="I33" s="73"/>
      <c r="J33" s="89"/>
      <c r="K33" s="57"/>
      <c r="L33" s="59"/>
      <c r="M33" s="61"/>
      <c r="N33" s="63"/>
      <c r="O33" s="65"/>
      <c r="P33" s="67"/>
    </row>
    <row r="34" spans="1:16" ht="331.5" customHeight="1">
      <c r="A34" s="80"/>
      <c r="B34" s="79"/>
      <c r="C34" s="70"/>
      <c r="D34" s="70"/>
      <c r="E34" s="21" t="s">
        <v>71</v>
      </c>
      <c r="F34" s="21" t="s">
        <v>72</v>
      </c>
      <c r="G34" s="38" t="s">
        <v>73</v>
      </c>
      <c r="H34" s="23">
        <v>41456</v>
      </c>
      <c r="I34" s="23">
        <v>41516</v>
      </c>
      <c r="J34" s="26" t="s">
        <v>74</v>
      </c>
      <c r="K34" s="33" t="s">
        <v>115</v>
      </c>
      <c r="L34" s="35">
        <v>0.5</v>
      </c>
      <c r="M34" s="48" t="s">
        <v>126</v>
      </c>
      <c r="N34" s="52">
        <v>0.5</v>
      </c>
      <c r="O34" s="41">
        <v>41592</v>
      </c>
      <c r="P34" s="42" t="s">
        <v>139</v>
      </c>
    </row>
    <row r="35" spans="1:16" ht="409.5" customHeight="1">
      <c r="A35" s="80">
        <v>8</v>
      </c>
      <c r="B35" s="79"/>
      <c r="C35" s="70" t="s">
        <v>57</v>
      </c>
      <c r="D35" s="70" t="s">
        <v>40</v>
      </c>
      <c r="E35" s="70" t="s">
        <v>75</v>
      </c>
      <c r="F35" s="21" t="s">
        <v>76</v>
      </c>
      <c r="G35" s="38" t="s">
        <v>77</v>
      </c>
      <c r="H35" s="23">
        <v>41334</v>
      </c>
      <c r="I35" s="23">
        <v>41394</v>
      </c>
      <c r="J35" s="26" t="s">
        <v>78</v>
      </c>
      <c r="K35" s="33" t="s">
        <v>112</v>
      </c>
      <c r="L35" s="35">
        <v>1</v>
      </c>
      <c r="M35" s="49" t="s">
        <v>122</v>
      </c>
      <c r="N35" s="52">
        <v>1</v>
      </c>
      <c r="O35" s="41">
        <v>41592</v>
      </c>
      <c r="P35" s="42" t="s">
        <v>139</v>
      </c>
    </row>
    <row r="36" spans="1:16" ht="279.75" customHeight="1" thickBot="1">
      <c r="A36" s="80"/>
      <c r="B36" s="79"/>
      <c r="C36" s="70"/>
      <c r="D36" s="70"/>
      <c r="E36" s="70"/>
      <c r="F36" s="21" t="s">
        <v>79</v>
      </c>
      <c r="G36" s="38" t="s">
        <v>77</v>
      </c>
      <c r="H36" s="23">
        <v>41395</v>
      </c>
      <c r="I36" s="23">
        <v>41455</v>
      </c>
      <c r="J36" s="26" t="s">
        <v>62</v>
      </c>
      <c r="K36" s="33" t="s">
        <v>98</v>
      </c>
      <c r="L36" s="35">
        <v>0</v>
      </c>
      <c r="M36" s="39" t="s">
        <v>117</v>
      </c>
      <c r="N36" s="52">
        <v>0</v>
      </c>
      <c r="O36" s="41">
        <v>41592</v>
      </c>
      <c r="P36" s="42" t="s">
        <v>139</v>
      </c>
    </row>
    <row r="37" spans="1:16" ht="279" customHeight="1" thickBot="1" thickTop="1">
      <c r="A37" s="80"/>
      <c r="B37" s="79"/>
      <c r="C37" s="70"/>
      <c r="D37" s="70"/>
      <c r="E37" s="70"/>
      <c r="F37" s="21" t="s">
        <v>80</v>
      </c>
      <c r="G37" s="38" t="s">
        <v>77</v>
      </c>
      <c r="H37" s="23">
        <v>41456</v>
      </c>
      <c r="I37" s="23">
        <v>41638</v>
      </c>
      <c r="J37" s="26" t="s">
        <v>81</v>
      </c>
      <c r="K37" s="33" t="s">
        <v>100</v>
      </c>
      <c r="L37" s="35">
        <v>0</v>
      </c>
      <c r="M37" s="40" t="s">
        <v>118</v>
      </c>
      <c r="N37" s="52">
        <v>0</v>
      </c>
      <c r="O37" s="41">
        <v>41592</v>
      </c>
      <c r="P37" s="42" t="s">
        <v>119</v>
      </c>
    </row>
    <row r="38" spans="1:16" ht="329.25" customHeight="1" thickBot="1" thickTop="1">
      <c r="A38" s="20">
        <v>11</v>
      </c>
      <c r="B38" s="79"/>
      <c r="C38" s="70"/>
      <c r="D38" s="70"/>
      <c r="E38" s="21" t="s">
        <v>82</v>
      </c>
      <c r="F38" s="21" t="s">
        <v>83</v>
      </c>
      <c r="G38" s="38" t="s">
        <v>84</v>
      </c>
      <c r="H38" s="23">
        <v>41334</v>
      </c>
      <c r="I38" s="23">
        <v>41455</v>
      </c>
      <c r="J38" s="32" t="s">
        <v>85</v>
      </c>
      <c r="K38" s="33" t="s">
        <v>99</v>
      </c>
      <c r="L38" s="35">
        <v>1</v>
      </c>
      <c r="M38" s="43" t="s">
        <v>124</v>
      </c>
      <c r="N38" s="52">
        <v>1</v>
      </c>
      <c r="O38" s="41">
        <v>41592</v>
      </c>
      <c r="P38" s="42" t="s">
        <v>139</v>
      </c>
    </row>
    <row r="39" spans="1:16" ht="408.75" customHeight="1" thickBot="1" thickTop="1">
      <c r="A39" s="20">
        <v>12</v>
      </c>
      <c r="B39" s="50" t="s">
        <v>86</v>
      </c>
      <c r="C39" s="21" t="s">
        <v>87</v>
      </c>
      <c r="D39" s="21" t="s">
        <v>87</v>
      </c>
      <c r="E39" s="21" t="s">
        <v>88</v>
      </c>
      <c r="F39" s="21" t="s">
        <v>89</v>
      </c>
      <c r="G39" s="38" t="s">
        <v>90</v>
      </c>
      <c r="H39" s="23">
        <v>41000</v>
      </c>
      <c r="I39" s="23">
        <v>41516</v>
      </c>
      <c r="J39" s="26" t="s">
        <v>91</v>
      </c>
      <c r="K39" s="33" t="s">
        <v>140</v>
      </c>
      <c r="L39" s="35">
        <v>0.5</v>
      </c>
      <c r="M39" s="43" t="s">
        <v>141</v>
      </c>
      <c r="N39" s="51">
        <v>0.5</v>
      </c>
      <c r="O39" s="41">
        <v>41592</v>
      </c>
      <c r="P39" s="42" t="s">
        <v>139</v>
      </c>
    </row>
    <row r="40" ht="27.75" thickTop="1"/>
  </sheetData>
  <sheetProtection/>
  <mergeCells count="51">
    <mergeCell ref="A1:D3"/>
    <mergeCell ref="A4:D4"/>
    <mergeCell ref="E4:H4"/>
    <mergeCell ref="E1:P1"/>
    <mergeCell ref="E2:P2"/>
    <mergeCell ref="E3:P3"/>
    <mergeCell ref="I4:P4"/>
    <mergeCell ref="A7:P7"/>
    <mergeCell ref="A8:P8"/>
    <mergeCell ref="A9:N9"/>
    <mergeCell ref="H32:H33"/>
    <mergeCell ref="J32:J33"/>
    <mergeCell ref="F11:F24"/>
    <mergeCell ref="E11:E24"/>
    <mergeCell ref="A11:A23"/>
    <mergeCell ref="A29:A31"/>
    <mergeCell ref="B11:B28"/>
    <mergeCell ref="A5:P5"/>
    <mergeCell ref="A6:P6"/>
    <mergeCell ref="B29:B38"/>
    <mergeCell ref="A32:A34"/>
    <mergeCell ref="A35:A37"/>
    <mergeCell ref="D25:D26"/>
    <mergeCell ref="C27:C28"/>
    <mergeCell ref="C25:C26"/>
    <mergeCell ref="J30:J31"/>
    <mergeCell ref="A27:A28"/>
    <mergeCell ref="C11:C24"/>
    <mergeCell ref="D11:D24"/>
    <mergeCell ref="D27:D28"/>
    <mergeCell ref="G27:G28"/>
    <mergeCell ref="I32:I33"/>
    <mergeCell ref="F32:F33"/>
    <mergeCell ref="G32:G33"/>
    <mergeCell ref="C29:C31"/>
    <mergeCell ref="D29:D31"/>
    <mergeCell ref="E29:E31"/>
    <mergeCell ref="G29:G31"/>
    <mergeCell ref="F27:F28"/>
    <mergeCell ref="C35:C38"/>
    <mergeCell ref="D35:D38"/>
    <mergeCell ref="E35:E37"/>
    <mergeCell ref="C32:C34"/>
    <mergeCell ref="D32:D34"/>
    <mergeCell ref="E32:E33"/>
    <mergeCell ref="K32:K33"/>
    <mergeCell ref="L32:L33"/>
    <mergeCell ref="M32:M33"/>
    <mergeCell ref="N32:N33"/>
    <mergeCell ref="O32:O33"/>
    <mergeCell ref="P32:P33"/>
  </mergeCells>
  <printOptions horizontalCentered="1"/>
  <pageMargins left="0.25" right="0.25" top="0.75" bottom="0.75" header="0.3" footer="0.3"/>
  <pageSetup horizontalDpi="600" verticalDpi="600" orientation="landscape" scale="16" r:id="rId2"/>
  <rowBreaks count="2" manualBreakCount="2">
    <brk id="14" max="255" man="1"/>
    <brk id="20" max="36" man="1"/>
  </rowBreaks>
  <drawing r:id="rId1"/>
</worksheet>
</file>

<file path=xl/worksheets/sheet2.xml><?xml version="1.0" encoding="utf-8"?>
<worksheet xmlns="http://schemas.openxmlformats.org/spreadsheetml/2006/main" xmlns:r="http://schemas.openxmlformats.org/officeDocument/2006/relationships">
  <dimension ref="F11:G13"/>
  <sheetViews>
    <sheetView zoomScalePageLayoutView="0" workbookViewId="0" topLeftCell="A1">
      <selection activeCell="A2" sqref="A2:IV2"/>
    </sheetView>
  </sheetViews>
  <sheetFormatPr defaultColWidth="11.421875" defaultRowHeight="15"/>
  <sheetData>
    <row r="11" spans="6:7" ht="15">
      <c r="F11">
        <v>9</v>
      </c>
      <c r="G11">
        <v>100</v>
      </c>
    </row>
    <row r="12" ht="15">
      <c r="F12">
        <v>7</v>
      </c>
    </row>
    <row r="13" ht="15">
      <c r="F13">
        <f>+F12*G11/F11</f>
        <v>77.77777777777777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2013-09-17T14:45:19Z</cp:lastPrinted>
  <dcterms:created xsi:type="dcterms:W3CDTF">2009-02-25T15:23:24Z</dcterms:created>
  <dcterms:modified xsi:type="dcterms:W3CDTF">2013-11-22T20:52:21Z</dcterms:modified>
  <cp:category/>
  <cp:version/>
  <cp:contentType/>
  <cp:contentStatus/>
</cp:coreProperties>
</file>